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D30" i="6"/>
  <c r="D42"/>
  <c r="N79"/>
  <c r="M79"/>
  <c r="L79"/>
  <c r="K79"/>
  <c r="J79"/>
  <c r="D79"/>
  <c r="N73"/>
  <c r="M73"/>
  <c r="L73"/>
  <c r="K73"/>
  <c r="J73"/>
  <c r="D73"/>
  <c r="N70"/>
  <c r="M70"/>
  <c r="L70"/>
  <c r="K70"/>
  <c r="J70"/>
  <c r="D70"/>
  <c r="N67"/>
  <c r="M67"/>
  <c r="L67"/>
  <c r="K67"/>
  <c r="J67"/>
  <c r="D67"/>
  <c r="N65"/>
  <c r="M65"/>
  <c r="L65"/>
  <c r="K65"/>
  <c r="J65"/>
  <c r="D65"/>
  <c r="D64" s="1"/>
  <c r="N64"/>
  <c r="M64"/>
  <c r="L64"/>
  <c r="K64"/>
  <c r="J64"/>
  <c r="N59"/>
  <c r="M59"/>
  <c r="L59"/>
  <c r="K59"/>
  <c r="J59"/>
  <c r="D59"/>
  <c r="N55"/>
  <c r="M55"/>
  <c r="L55"/>
  <c r="K55"/>
  <c r="J55"/>
  <c r="D55"/>
  <c r="N52"/>
  <c r="M52"/>
  <c r="L52"/>
  <c r="K52"/>
  <c r="J52"/>
  <c r="D52"/>
  <c r="N49"/>
  <c r="M49"/>
  <c r="L49"/>
  <c r="K49"/>
  <c r="J49"/>
  <c r="D49"/>
  <c r="N42"/>
  <c r="M42"/>
  <c r="L42"/>
  <c r="K42"/>
  <c r="J42"/>
  <c r="N35"/>
  <c r="M35"/>
  <c r="L35"/>
  <c r="K35"/>
  <c r="J35"/>
  <c r="D35"/>
  <c r="N31"/>
  <c r="M31"/>
  <c r="L31"/>
  <c r="K31"/>
  <c r="J31"/>
  <c r="J30" s="1"/>
  <c r="N30"/>
  <c r="M30"/>
  <c r="L30"/>
  <c r="K30"/>
  <c r="N29"/>
  <c r="M29"/>
  <c r="L29"/>
  <c r="K29"/>
  <c r="K27" s="1"/>
  <c r="N27"/>
  <c r="M27"/>
  <c r="L27"/>
  <c r="I21"/>
  <c r="D21"/>
  <c r="N21" i="4"/>
  <c r="J29" i="6" l="1"/>
  <c r="J27" s="1"/>
  <c r="O21" s="1"/>
  <c r="D29"/>
  <c r="D27" s="1"/>
</calcChain>
</file>

<file path=xl/sharedStrings.xml><?xml version="1.0" encoding="utf-8"?>
<sst xmlns="http://schemas.openxmlformats.org/spreadsheetml/2006/main" count="1215" uniqueCount="219">
  <si>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</si>
  <si>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</si>
  <si>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</si>
  <si>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</si>
  <si>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</si>
  <si>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</si>
  <si>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</si>
  <si>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</si>
  <si>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</si>
  <si>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</si>
  <si>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</si>
  <si>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</si>
  <si>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</si>
  <si>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</si>
  <si>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</si>
  <si>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</si>
  <si>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</si>
  <si>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</si>
  <si>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</si>
  <si>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</si>
  <si>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</si>
  <si>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</si>
  <si>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</si>
  <si>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</si>
  <si>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</si>
  <si>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</si>
  <si>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</si>
  <si>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</si>
  <si>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</si>
  <si>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</si>
  <si>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</si>
  <si>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</si>
  <si>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</si>
  <si>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</si>
  <si>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</si>
  <si>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</si>
  <si>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</si>
  <si>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</si>
  <si>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</si>
  <si>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</si>
  <si>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</si>
  <si>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</si>
  <si>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</si>
  <si>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</si>
  <si>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</si>
  <si>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</si>
  <si>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</si>
  <si>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</si>
  <si>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</si>
  <si>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</si>
  <si>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</si>
  <si>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</si>
  <si>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</si>
  <si>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</si>
  <si>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</si>
  <si>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</si>
  <si>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</si>
  <si>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</si>
  <si>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</si>
  <si>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</si>
  <si>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</si>
  <si>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</si>
  <si>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</si>
  <si>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</si>
  <si>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</si>
  <si>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</si>
  <si>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</si>
  <si>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</si>
  <si>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</si>
  <si>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</si>
  <si>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</si>
  <si>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</si>
  <si>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</si>
  <si>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</si>
  <si>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</si>
  <si>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</si>
  <si>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</si>
  <si>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</si>
  <si>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</si>
  <si>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</si>
  <si>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</si>
  <si>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</si>
  <si>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</si>
  <si>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</si>
  <si>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</si>
  <si>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</si>
  <si>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</si>
  <si>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</si>
  <si>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</si>
  <si>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</si>
  <si>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</si>
  <si>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</si>
  <si>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</si>
  <si>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</si>
  <si>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</si>
  <si>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</si>
  <si>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</si>
  <si>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</si>
  <si>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</si>
  <si>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</si>
  <si>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</si>
  <si>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</si>
  <si>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</si>
  <si>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</si>
  <si>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</si>
  <si>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</si>
  <si>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</si>
  <si>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</si>
  <si>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</si>
  <si>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</si>
  <si>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</si>
  <si>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</si>
  <si>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</si>
  <si>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</si>
  <si>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</si>
  <si>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</si>
  <si>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</si>
  <si>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</si>
  <si>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</si>
  <si>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</si>
  <si>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</si>
  <si>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</si>
  <si>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</si>
  <si>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</si>
  <si>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</si>
  <si>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</si>
  <si>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</si>
  <si>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</si>
  <si>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</si>
  <si>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</si>
  <si>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</si>
  <si>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</si>
  <si>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</si>
  <si>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</si>
  <si>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</si>
  <si>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</si>
  <si>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</si>
  <si>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</si>
  <si>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</si>
  <si>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</si>
  <si>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</si>
  <si>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</si>
  <si>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</si>
  <si>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</si>
  <si>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</si>
  <si>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</si>
  <si>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</si>
  <si>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</si>
  <si>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</si>
  <si>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</si>
  <si>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</si>
  <si>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</si>
  <si>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</si>
  <si>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</si>
  <si>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</si>
  <si>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</si>
  <si>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</si>
  <si>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</si>
  <si>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</si>
  <si>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</si>
  <si>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</si>
  <si>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</si>
  <si>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</si>
  <si>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</si>
  <si>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</si>
  <si>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</si>
  <si>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</si>
  <si>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</si>
  <si>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</si>
  <si>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</si>
  <si>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</si>
  <si>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</si>
  <si>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</si>
  <si>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</si>
  <si>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</si>
  <si>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</si>
  <si>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</si>
  <si>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</si>
  <si>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</si>
  <si>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</si>
  <si>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</si>
  <si>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</si>
  <si>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</si>
  <si>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</si>
  <si>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</si>
  <si>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</si>
  <si>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</si>
  <si>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</si>
  <si>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</si>
  <si>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</si>
  <si>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</si>
  <si>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</si>
  <si>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</si>
  <si>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</si>
  <si>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</si>
  <si>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</si>
  <si>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</si>
  <si>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</si>
  <si>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</si>
  <si>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</si>
  <si>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</si>
  <si>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</si>
  <si>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</si>
  <si>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</si>
  <si>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</si>
  <si>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</si>
  <si>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</si>
  <si>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</si>
  <si>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</si>
  <si>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</si>
  <si>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</si>
  <si>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</si>
  <si>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</si>
  <si>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</si>
  <si>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</si>
  <si>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Миколаївська ЗОШ 1-111ст.№1</t>
  </si>
  <si>
    <t>Росяк М.В.</t>
  </si>
  <si>
    <t>за  11 квартал  2020 р.</t>
  </si>
  <si>
    <t>15 липня 2020 року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</si>
</sst>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82" t="s">
        <v>0</v>
      </c>
      <c r="N1" s="81"/>
      <c r="O1" s="8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83" t="s">
        <v>1</v>
      </c>
      <c r="N2" s="84"/>
      <c r="O2" s="8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80" t="s">
        <v>167</v>
      </c>
      <c r="B7" s="81"/>
      <c r="C7" s="81"/>
      <c r="D7" s="81"/>
      <c r="E7" s="81"/>
      <c r="F7" s="81"/>
      <c r="G7" s="8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80" t="s">
        <v>168</v>
      </c>
      <c r="B8" s="81"/>
      <c r="C8" s="81"/>
      <c r="D8" s="81"/>
      <c r="E8" s="81"/>
      <c r="F8" s="81"/>
      <c r="G8" s="8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80" t="s">
        <v>169</v>
      </c>
      <c r="B9" s="81"/>
      <c r="C9" s="81"/>
      <c r="D9" s="81"/>
      <c r="E9" s="81"/>
      <c r="F9" s="81"/>
      <c r="G9" s="81"/>
      <c r="H9" s="1"/>
      <c r="I9" s="1"/>
      <c r="J9" s="1"/>
      <c r="K9" s="1"/>
      <c r="L9" s="1"/>
      <c r="M9" s="1"/>
      <c r="N9" s="1"/>
      <c r="O9" s="1"/>
    </row>
    <row r="10" spans="1:16">
      <c r="A10" s="80" t="s">
        <v>12</v>
      </c>
      <c r="B10" s="81"/>
      <c r="C10" s="81"/>
      <c r="D10" s="81"/>
      <c r="E10" s="81"/>
      <c r="F10" s="81"/>
      <c r="G10" s="81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73" t="s">
        <v>19</v>
      </c>
      <c r="B16" s="73" t="s">
        <v>20</v>
      </c>
      <c r="C16" s="73" t="s">
        <v>21</v>
      </c>
      <c r="D16" s="73" t="s">
        <v>22</v>
      </c>
      <c r="E16" s="73" t="s">
        <v>23</v>
      </c>
      <c r="F16" s="73"/>
      <c r="G16" s="73" t="s">
        <v>26</v>
      </c>
      <c r="H16" s="73" t="s">
        <v>27</v>
      </c>
      <c r="I16" s="73" t="s">
        <v>28</v>
      </c>
      <c r="J16" s="73" t="s">
        <v>29</v>
      </c>
      <c r="K16" s="73"/>
      <c r="L16" s="73"/>
      <c r="M16" s="73"/>
      <c r="N16" s="73" t="s">
        <v>34</v>
      </c>
      <c r="O16" s="73"/>
    </row>
    <row r="17" spans="1:15" ht="14.25" thickTop="1" thickBot="1">
      <c r="A17" s="73"/>
      <c r="B17" s="73"/>
      <c r="C17" s="73"/>
      <c r="D17" s="73"/>
      <c r="E17" s="73" t="s">
        <v>24</v>
      </c>
      <c r="F17" s="73" t="s">
        <v>25</v>
      </c>
      <c r="G17" s="73"/>
      <c r="H17" s="73"/>
      <c r="I17" s="73"/>
      <c r="J17" s="73" t="s">
        <v>24</v>
      </c>
      <c r="K17" s="73" t="s">
        <v>30</v>
      </c>
      <c r="L17" s="73"/>
      <c r="M17" s="73"/>
      <c r="N17" s="73" t="s">
        <v>24</v>
      </c>
      <c r="O17" s="73" t="s">
        <v>25</v>
      </c>
    </row>
    <row r="18" spans="1:15" ht="51.75" customHeight="1" thickTop="1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 t="s">
        <v>31</v>
      </c>
      <c r="L18" s="74" t="s">
        <v>32</v>
      </c>
      <c r="M18" s="74"/>
      <c r="N18" s="74"/>
      <c r="O18" s="74"/>
    </row>
    <row r="19" spans="1:15" ht="65.25" thickTop="1" thickBo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14" t="s">
        <v>24</v>
      </c>
      <c r="M19" s="14" t="s">
        <v>33</v>
      </c>
      <c r="N19" s="73"/>
      <c r="O19" s="73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72" t="s">
        <v>161</v>
      </c>
      <c r="G85" s="72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70" t="s">
        <v>165</v>
      </c>
      <c r="G86" s="71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72" t="s">
        <v>163</v>
      </c>
      <c r="G87" s="72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70" t="s">
        <v>165</v>
      </c>
      <c r="G88" s="71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A10:G10"/>
    <mergeCell ref="M1:O1"/>
    <mergeCell ref="M2:O2"/>
    <mergeCell ref="A7:G7"/>
    <mergeCell ref="A8:G8"/>
    <mergeCell ref="A9:G9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>
      <selection activeCell="A90" sqref="A90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4" width="10" customWidth="1"/>
    <col min="5" max="5" width="10.5703125" customWidth="1"/>
    <col min="6" max="6" width="6" customWidth="1"/>
    <col min="7" max="8" width="6.28515625" customWidth="1"/>
    <col min="9" max="9" width="8.28515625" customWidth="1"/>
    <col min="10" max="10" width="9.42578125" customWidth="1"/>
    <col min="11" max="11" width="6.85546875" customWidth="1"/>
    <col min="12" max="12" width="12.7109375" customWidth="1"/>
    <col min="13" max="13" width="5.7109375" customWidth="1"/>
    <col min="14" max="14" width="99.85546875" hidden="1" customWidth="1"/>
    <col min="16" max="16" width="6.5703125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82" t="s">
        <v>0</v>
      </c>
      <c r="M1" s="8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83" t="s">
        <v>1</v>
      </c>
      <c r="M2" s="8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>
      <c r="A5" s="1"/>
      <c r="B5" s="1"/>
      <c r="C5" s="1"/>
      <c r="D5" s="1"/>
      <c r="E5" s="1"/>
      <c r="F5" s="7" t="s">
        <v>217</v>
      </c>
      <c r="G5" s="1"/>
      <c r="H5" s="1"/>
      <c r="I5" s="1"/>
      <c r="J5" s="1"/>
      <c r="K5" s="1"/>
      <c r="L5" s="1"/>
      <c r="M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>
      <c r="A7" s="80" t="s">
        <v>167</v>
      </c>
      <c r="B7" s="81"/>
      <c r="C7" s="81"/>
      <c r="D7" s="81"/>
      <c r="E7" s="81"/>
      <c r="F7" s="81"/>
      <c r="G7" s="81"/>
      <c r="H7" s="1"/>
      <c r="I7" s="1"/>
      <c r="J7" s="1"/>
      <c r="K7" s="1"/>
      <c r="L7" s="1"/>
      <c r="M7" s="10" t="s">
        <v>8</v>
      </c>
    </row>
    <row r="8" spans="1:16">
      <c r="A8" s="80" t="s">
        <v>168</v>
      </c>
      <c r="B8" s="81"/>
      <c r="C8" s="81"/>
      <c r="D8" s="81"/>
      <c r="E8" s="81"/>
      <c r="F8" s="81"/>
      <c r="G8" s="81"/>
      <c r="H8" s="1"/>
      <c r="I8" s="1"/>
      <c r="J8" s="1"/>
      <c r="K8" s="1"/>
      <c r="L8" s="1"/>
      <c r="M8" s="10" t="s">
        <v>10</v>
      </c>
    </row>
    <row r="9" spans="1:16">
      <c r="A9" s="80" t="s">
        <v>169</v>
      </c>
      <c r="B9" s="81"/>
      <c r="C9" s="81"/>
      <c r="D9" s="81"/>
      <c r="E9" s="81"/>
      <c r="F9" s="81"/>
      <c r="G9" s="81"/>
      <c r="H9" s="1"/>
      <c r="I9" s="1"/>
      <c r="J9" s="1"/>
      <c r="K9" s="1"/>
      <c r="L9" s="1"/>
      <c r="M9" s="1"/>
    </row>
    <row r="10" spans="1:16">
      <c r="A10" s="80" t="s">
        <v>12</v>
      </c>
      <c r="B10" s="81"/>
      <c r="C10" s="81"/>
      <c r="D10" s="81"/>
      <c r="E10" s="81"/>
      <c r="F10" s="81"/>
      <c r="G10" s="81"/>
      <c r="H10" s="1"/>
      <c r="I10" s="1"/>
      <c r="J10" s="1"/>
      <c r="K10" s="1"/>
      <c r="L10" s="1"/>
      <c r="M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>
      <c r="A12" s="75" t="s">
        <v>14</v>
      </c>
      <c r="B12" s="76"/>
      <c r="C12" s="76"/>
      <c r="D12" s="76"/>
      <c r="E12" s="77" t="s">
        <v>213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>
      <c r="A14" s="67" t="s">
        <v>214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5" t="s">
        <v>172</v>
      </c>
      <c r="B15" s="36"/>
      <c r="C15" s="36"/>
      <c r="D15" s="36"/>
      <c r="E15" s="36"/>
      <c r="F15" s="36"/>
      <c r="G15" s="88" t="s">
        <v>215</v>
      </c>
      <c r="H15" s="89"/>
      <c r="I15" s="89"/>
      <c r="J15" s="89"/>
      <c r="K15" s="36"/>
      <c r="L15" s="36"/>
      <c r="M15" s="36"/>
      <c r="N15" s="36"/>
      <c r="O15" s="36"/>
      <c r="P15" s="36"/>
    </row>
    <row r="16" spans="1:16" ht="40.5" customHeight="1" thickTop="1" thickBot="1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8"/>
      <c r="O16" s="85" t="s">
        <v>34</v>
      </c>
      <c r="P16" s="85"/>
    </row>
    <row r="17" spans="1:16" ht="14.25" customHeight="1" thickTop="1" thickBot="1">
      <c r="A17" s="85"/>
      <c r="B17" s="85"/>
      <c r="C17" s="85"/>
      <c r="D17" s="85"/>
      <c r="E17" s="85" t="s">
        <v>24</v>
      </c>
      <c r="F17" s="87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6" t="s">
        <v>174</v>
      </c>
      <c r="O17" s="85"/>
      <c r="P17" s="85"/>
    </row>
    <row r="18" spans="1:16" ht="51.75" customHeight="1" thickTop="1" thickBot="1">
      <c r="A18" s="85"/>
      <c r="B18" s="85"/>
      <c r="C18" s="85"/>
      <c r="D18" s="85"/>
      <c r="E18" s="85"/>
      <c r="F18" s="87"/>
      <c r="G18" s="85"/>
      <c r="H18" s="85"/>
      <c r="I18" s="85"/>
      <c r="J18" s="85"/>
      <c r="K18" s="87" t="s">
        <v>175</v>
      </c>
      <c r="L18" s="87" t="s">
        <v>32</v>
      </c>
      <c r="M18" s="87"/>
      <c r="N18" s="86"/>
      <c r="O18" s="86" t="s">
        <v>24</v>
      </c>
      <c r="P18" s="87" t="s">
        <v>176</v>
      </c>
    </row>
    <row r="19" spans="1:16" ht="66.75" customHeight="1" thickTop="1" thickBot="1">
      <c r="A19" s="85"/>
      <c r="B19" s="85"/>
      <c r="C19" s="85"/>
      <c r="D19" s="85"/>
      <c r="E19" s="85"/>
      <c r="F19" s="87"/>
      <c r="G19" s="85"/>
      <c r="H19" s="85"/>
      <c r="I19" s="85"/>
      <c r="J19" s="85"/>
      <c r="K19" s="87"/>
      <c r="L19" s="37" t="s">
        <v>24</v>
      </c>
      <c r="M19" s="38" t="s">
        <v>177</v>
      </c>
      <c r="N19" s="86"/>
      <c r="O19" s="86"/>
      <c r="P19" s="87"/>
    </row>
    <row r="20" spans="1:16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16</v>
      </c>
      <c r="O20" s="39">
        <v>14</v>
      </c>
      <c r="P20" s="39">
        <v>15</v>
      </c>
    </row>
    <row r="21" spans="1:16" s="3" customFormat="1" ht="14.25" thickTop="1" thickBot="1">
      <c r="A21" s="39" t="s">
        <v>178</v>
      </c>
      <c r="B21" s="40" t="s">
        <v>179</v>
      </c>
      <c r="C21" s="41" t="s">
        <v>36</v>
      </c>
      <c r="D21" s="42">
        <f>SUM(D22:D26)</f>
        <v>18430.830000000002</v>
      </c>
      <c r="E21" s="43">
        <v>3771.83</v>
      </c>
      <c r="F21" s="43">
        <v>0</v>
      </c>
      <c r="G21" s="43">
        <v>0</v>
      </c>
      <c r="H21" s="43">
        <v>0</v>
      </c>
      <c r="I21" s="42">
        <f>SUM(I22:I25)</f>
        <v>4739.68</v>
      </c>
      <c r="J21" s="44" t="s">
        <v>179</v>
      </c>
      <c r="K21" s="44" t="s">
        <v>179</v>
      </c>
      <c r="L21" s="44" t="s">
        <v>179</v>
      </c>
      <c r="M21" s="44" t="s">
        <v>179</v>
      </c>
      <c r="N21" s="44" t="s">
        <v>179</v>
      </c>
      <c r="O21" s="44">
        <f>E21-G21+H21+I21-J27</f>
        <v>7208.26</v>
      </c>
      <c r="P21" s="43">
        <v>0</v>
      </c>
    </row>
    <row r="22" spans="1:16" ht="24" thickTop="1" thickBot="1">
      <c r="A22" s="45" t="s">
        <v>180</v>
      </c>
      <c r="B22" s="40" t="s">
        <v>179</v>
      </c>
      <c r="C22" s="41" t="s">
        <v>38</v>
      </c>
      <c r="D22" s="43"/>
      <c r="E22" s="44" t="s">
        <v>179</v>
      </c>
      <c r="F22" s="44" t="s">
        <v>179</v>
      </c>
      <c r="G22" s="44" t="s">
        <v>179</v>
      </c>
      <c r="H22" s="44" t="s">
        <v>179</v>
      </c>
      <c r="I22" s="43"/>
      <c r="J22" s="44" t="s">
        <v>179</v>
      </c>
      <c r="K22" s="44" t="s">
        <v>179</v>
      </c>
      <c r="L22" s="44" t="s">
        <v>179</v>
      </c>
      <c r="M22" s="44" t="s">
        <v>179</v>
      </c>
      <c r="N22" s="44" t="s">
        <v>179</v>
      </c>
      <c r="O22" s="44" t="s">
        <v>179</v>
      </c>
      <c r="P22" s="44" t="s">
        <v>179</v>
      </c>
    </row>
    <row r="23" spans="1:16" ht="14.25" thickTop="1" thickBot="1">
      <c r="A23" s="46" t="s">
        <v>181</v>
      </c>
      <c r="B23" s="40" t="s">
        <v>179</v>
      </c>
      <c r="C23" s="41" t="s">
        <v>40</v>
      </c>
      <c r="D23" s="43"/>
      <c r="E23" s="44" t="s">
        <v>179</v>
      </c>
      <c r="F23" s="44" t="s">
        <v>179</v>
      </c>
      <c r="G23" s="44" t="s">
        <v>179</v>
      </c>
      <c r="H23" s="44" t="s">
        <v>179</v>
      </c>
      <c r="I23" s="43"/>
      <c r="J23" s="44" t="s">
        <v>179</v>
      </c>
      <c r="K23" s="44" t="s">
        <v>179</v>
      </c>
      <c r="L23" s="44" t="s">
        <v>179</v>
      </c>
      <c r="M23" s="44" t="s">
        <v>179</v>
      </c>
      <c r="N23" s="44" t="s">
        <v>179</v>
      </c>
      <c r="O23" s="44" t="s">
        <v>179</v>
      </c>
      <c r="P23" s="44" t="s">
        <v>179</v>
      </c>
    </row>
    <row r="24" spans="1:16" ht="14.25" thickTop="1" thickBot="1">
      <c r="A24" s="45" t="s">
        <v>41</v>
      </c>
      <c r="B24" s="40" t="s">
        <v>179</v>
      </c>
      <c r="C24" s="41" t="s">
        <v>42</v>
      </c>
      <c r="D24" s="43">
        <v>14659</v>
      </c>
      <c r="E24" s="44" t="s">
        <v>179</v>
      </c>
      <c r="F24" s="44" t="s">
        <v>179</v>
      </c>
      <c r="G24" s="44" t="s">
        <v>179</v>
      </c>
      <c r="H24" s="44" t="s">
        <v>179</v>
      </c>
      <c r="I24" s="43">
        <v>4739.68</v>
      </c>
      <c r="J24" s="44" t="s">
        <v>179</v>
      </c>
      <c r="K24" s="44" t="s">
        <v>179</v>
      </c>
      <c r="L24" s="44" t="s">
        <v>179</v>
      </c>
      <c r="M24" s="44" t="s">
        <v>179</v>
      </c>
      <c r="N24" s="44" t="s">
        <v>179</v>
      </c>
      <c r="O24" s="44" t="s">
        <v>179</v>
      </c>
      <c r="P24" s="44" t="s">
        <v>179</v>
      </c>
    </row>
    <row r="25" spans="1:16" ht="14.25" thickTop="1" thickBot="1">
      <c r="A25" s="47" t="s">
        <v>182</v>
      </c>
      <c r="B25" s="40" t="s">
        <v>179</v>
      </c>
      <c r="C25" s="41" t="s">
        <v>44</v>
      </c>
      <c r="D25" s="43"/>
      <c r="E25" s="44" t="s">
        <v>179</v>
      </c>
      <c r="F25" s="44" t="s">
        <v>179</v>
      </c>
      <c r="G25" s="44" t="s">
        <v>179</v>
      </c>
      <c r="H25" s="44" t="s">
        <v>179</v>
      </c>
      <c r="I25" s="43"/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179</v>
      </c>
      <c r="P25" s="44" t="s">
        <v>179</v>
      </c>
    </row>
    <row r="26" spans="1:16" ht="14.25" thickTop="1" thickBot="1">
      <c r="A26" s="45" t="s">
        <v>45</v>
      </c>
      <c r="B26" s="40" t="s">
        <v>179</v>
      </c>
      <c r="C26" s="41" t="s">
        <v>46</v>
      </c>
      <c r="D26" s="43">
        <v>3771.83</v>
      </c>
      <c r="E26" s="44" t="s">
        <v>179</v>
      </c>
      <c r="F26" s="44" t="s">
        <v>179</v>
      </c>
      <c r="G26" s="44" t="s">
        <v>179</v>
      </c>
      <c r="H26" s="44" t="s">
        <v>179</v>
      </c>
      <c r="I26" s="44" t="s">
        <v>179</v>
      </c>
      <c r="J26" s="44" t="s">
        <v>179</v>
      </c>
      <c r="K26" s="44" t="s">
        <v>179</v>
      </c>
      <c r="L26" s="44" t="s">
        <v>179</v>
      </c>
      <c r="M26" s="44" t="s">
        <v>179</v>
      </c>
      <c r="N26" s="44" t="s">
        <v>179</v>
      </c>
      <c r="O26" s="44" t="s">
        <v>179</v>
      </c>
      <c r="P26" s="44" t="s">
        <v>179</v>
      </c>
    </row>
    <row r="27" spans="1:16" s="4" customFormat="1" ht="14.25" thickTop="1" thickBot="1">
      <c r="A27" s="39" t="s">
        <v>183</v>
      </c>
      <c r="B27" s="39" t="s">
        <v>179</v>
      </c>
      <c r="C27" s="41" t="s">
        <v>49</v>
      </c>
      <c r="D27" s="42">
        <f>D29+D64</f>
        <v>18430.830000000002</v>
      </c>
      <c r="E27" s="44" t="s">
        <v>179</v>
      </c>
      <c r="F27" s="44" t="s">
        <v>179</v>
      </c>
      <c r="G27" s="44" t="s">
        <v>179</v>
      </c>
      <c r="H27" s="44" t="s">
        <v>179</v>
      </c>
      <c r="I27" s="44" t="s">
        <v>179</v>
      </c>
      <c r="J27" s="42">
        <f t="shared" ref="J27:N27" si="0">J29+J64</f>
        <v>1303.25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4" t="s">
        <v>179</v>
      </c>
      <c r="P27" s="44" t="s">
        <v>179</v>
      </c>
    </row>
    <row r="28" spans="1:16" s="3" customFormat="1" ht="14.25" thickTop="1" thickBot="1">
      <c r="A28" s="48" t="s">
        <v>184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4"/>
      <c r="P28" s="44"/>
    </row>
    <row r="29" spans="1:16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18430.830000000002</v>
      </c>
      <c r="E29" s="44" t="s">
        <v>179</v>
      </c>
      <c r="F29" s="44" t="s">
        <v>179</v>
      </c>
      <c r="G29" s="44" t="s">
        <v>179</v>
      </c>
      <c r="H29" s="44" t="s">
        <v>179</v>
      </c>
      <c r="I29" s="44" t="s">
        <v>179</v>
      </c>
      <c r="J29" s="42">
        <f t="shared" ref="J29:N29" si="1">J30+J35+J52+J55+J59+J63</f>
        <v>1303.25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4" t="s">
        <v>179</v>
      </c>
      <c r="P29" s="44" t="s">
        <v>179</v>
      </c>
    </row>
    <row r="30" spans="1:16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763.69999999999993</v>
      </c>
      <c r="E30" s="44" t="s">
        <v>179</v>
      </c>
      <c r="F30" s="44" t="s">
        <v>179</v>
      </c>
      <c r="G30" s="44" t="s">
        <v>179</v>
      </c>
      <c r="H30" s="44" t="s">
        <v>179</v>
      </c>
      <c r="I30" s="44" t="s">
        <v>179</v>
      </c>
      <c r="J30" s="42">
        <f t="shared" ref="J30:N30" si="2">J31+J34</f>
        <v>583.78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4" t="s">
        <v>179</v>
      </c>
      <c r="P30" s="44" t="s">
        <v>179</v>
      </c>
    </row>
    <row r="31" spans="1:16" ht="14.25" thickTop="1" thickBot="1">
      <c r="A31" s="50" t="s">
        <v>185</v>
      </c>
      <c r="B31" s="51">
        <v>2110</v>
      </c>
      <c r="C31" s="51">
        <v>100</v>
      </c>
      <c r="D31" s="52">
        <v>650.05999999999995</v>
      </c>
      <c r="E31" s="44" t="s">
        <v>179</v>
      </c>
      <c r="F31" s="44" t="s">
        <v>179</v>
      </c>
      <c r="G31" s="44" t="s">
        <v>179</v>
      </c>
      <c r="H31" s="44" t="s">
        <v>179</v>
      </c>
      <c r="I31" s="44" t="s">
        <v>179</v>
      </c>
      <c r="J31" s="52">
        <f t="shared" ref="J31:N31" si="3">SUM(J32:J33)</f>
        <v>487.54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44" t="s">
        <v>179</v>
      </c>
      <c r="P31" s="44" t="s">
        <v>179</v>
      </c>
    </row>
    <row r="32" spans="1:16" ht="14.25" thickTop="1" thickBot="1">
      <c r="A32" s="53" t="s">
        <v>186</v>
      </c>
      <c r="B32" s="37">
        <v>2111</v>
      </c>
      <c r="C32" s="37">
        <v>110</v>
      </c>
      <c r="D32" s="54">
        <v>0</v>
      </c>
      <c r="E32" s="44" t="s">
        <v>179</v>
      </c>
      <c r="F32" s="44" t="s">
        <v>179</v>
      </c>
      <c r="G32" s="44" t="s">
        <v>179</v>
      </c>
      <c r="H32" s="44" t="s">
        <v>179</v>
      </c>
      <c r="I32" s="44" t="s">
        <v>179</v>
      </c>
      <c r="J32" s="54">
        <v>487.54</v>
      </c>
      <c r="K32" s="54">
        <v>0</v>
      </c>
      <c r="L32" s="54">
        <v>0</v>
      </c>
      <c r="M32" s="54">
        <v>0</v>
      </c>
      <c r="N32" s="54">
        <v>0</v>
      </c>
      <c r="O32" s="44" t="s">
        <v>179</v>
      </c>
      <c r="P32" s="44" t="s">
        <v>179</v>
      </c>
    </row>
    <row r="33" spans="1:16" s="5" customFormat="1" ht="14.25" thickTop="1" thickBot="1">
      <c r="A33" s="53" t="s">
        <v>187</v>
      </c>
      <c r="B33" s="37">
        <v>2112</v>
      </c>
      <c r="C33" s="37">
        <v>120</v>
      </c>
      <c r="D33" s="54">
        <v>0</v>
      </c>
      <c r="E33" s="44" t="s">
        <v>179</v>
      </c>
      <c r="F33" s="44" t="s">
        <v>179</v>
      </c>
      <c r="G33" s="44" t="s">
        <v>179</v>
      </c>
      <c r="H33" s="44" t="s">
        <v>179</v>
      </c>
      <c r="I33" s="44" t="s">
        <v>179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4" t="s">
        <v>179</v>
      </c>
      <c r="P33" s="44" t="s">
        <v>179</v>
      </c>
    </row>
    <row r="34" spans="1:16" s="3" customFormat="1" ht="14.25" thickTop="1" thickBot="1">
      <c r="A34" s="56" t="s">
        <v>60</v>
      </c>
      <c r="B34" s="51">
        <v>2120</v>
      </c>
      <c r="C34" s="51">
        <v>130</v>
      </c>
      <c r="D34" s="57">
        <v>113.64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57">
        <v>96.24</v>
      </c>
      <c r="K34" s="57">
        <v>0</v>
      </c>
      <c r="L34" s="57">
        <v>0</v>
      </c>
      <c r="M34" s="57">
        <v>0</v>
      </c>
      <c r="N34" s="57">
        <v>0</v>
      </c>
      <c r="O34" s="44" t="s">
        <v>179</v>
      </c>
      <c r="P34" s="44" t="s">
        <v>179</v>
      </c>
    </row>
    <row r="35" spans="1:16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11848.130000000001</v>
      </c>
      <c r="E35" s="44" t="s">
        <v>179</v>
      </c>
      <c r="F35" s="44" t="s">
        <v>179</v>
      </c>
      <c r="G35" s="44" t="s">
        <v>179</v>
      </c>
      <c r="H35" s="44" t="s">
        <v>179</v>
      </c>
      <c r="I35" s="44" t="s">
        <v>179</v>
      </c>
      <c r="J35" s="42">
        <f t="shared" ref="J35:N35" si="4">SUM(J36:J42)+J49</f>
        <v>0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4" t="s">
        <v>179</v>
      </c>
      <c r="P35" s="44" t="s">
        <v>179</v>
      </c>
    </row>
    <row r="36" spans="1:16" s="5" customFormat="1" ht="14.25" thickTop="1" thickBot="1">
      <c r="A36" s="50" t="s">
        <v>64</v>
      </c>
      <c r="B36" s="51">
        <v>2210</v>
      </c>
      <c r="C36" s="51">
        <v>150</v>
      </c>
      <c r="D36" s="57">
        <v>10597.51</v>
      </c>
      <c r="E36" s="44" t="s">
        <v>179</v>
      </c>
      <c r="F36" s="44" t="s">
        <v>179</v>
      </c>
      <c r="G36" s="44" t="s">
        <v>179</v>
      </c>
      <c r="H36" s="44" t="s">
        <v>179</v>
      </c>
      <c r="I36" s="44" t="s">
        <v>179</v>
      </c>
      <c r="J36" s="57"/>
      <c r="K36" s="57">
        <v>0</v>
      </c>
      <c r="L36" s="57">
        <v>0</v>
      </c>
      <c r="M36" s="57">
        <v>0</v>
      </c>
      <c r="N36" s="57">
        <v>0</v>
      </c>
      <c r="O36" s="44" t="s">
        <v>179</v>
      </c>
      <c r="P36" s="44" t="s">
        <v>179</v>
      </c>
    </row>
    <row r="37" spans="1:16" s="5" customFormat="1" ht="14.25" thickTop="1" thickBot="1">
      <c r="A37" s="50" t="s">
        <v>188</v>
      </c>
      <c r="B37" s="51">
        <v>2220</v>
      </c>
      <c r="C37" s="51">
        <v>160</v>
      </c>
      <c r="D37" s="57"/>
      <c r="E37" s="44" t="s">
        <v>179</v>
      </c>
      <c r="F37" s="44" t="s">
        <v>179</v>
      </c>
      <c r="G37" s="44" t="s">
        <v>179</v>
      </c>
      <c r="H37" s="44" t="s">
        <v>179</v>
      </c>
      <c r="I37" s="44" t="s">
        <v>179</v>
      </c>
      <c r="J37" s="57"/>
      <c r="K37" s="57">
        <v>0</v>
      </c>
      <c r="L37" s="57">
        <v>0</v>
      </c>
      <c r="M37" s="57">
        <v>0</v>
      </c>
      <c r="N37" s="57">
        <v>0</v>
      </c>
      <c r="O37" s="44" t="s">
        <v>179</v>
      </c>
      <c r="P37" s="44" t="s">
        <v>179</v>
      </c>
    </row>
    <row r="38" spans="1:16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179</v>
      </c>
      <c r="F38" s="44" t="s">
        <v>179</v>
      </c>
      <c r="G38" s="44" t="s">
        <v>179</v>
      </c>
      <c r="H38" s="44" t="s">
        <v>179</v>
      </c>
      <c r="I38" s="44" t="s">
        <v>179</v>
      </c>
      <c r="J38" s="57"/>
      <c r="K38" s="57">
        <v>0</v>
      </c>
      <c r="L38" s="57">
        <v>0</v>
      </c>
      <c r="M38" s="57">
        <v>0</v>
      </c>
      <c r="N38" s="57">
        <v>0</v>
      </c>
      <c r="O38" s="44" t="s">
        <v>179</v>
      </c>
      <c r="P38" s="44" t="s">
        <v>179</v>
      </c>
    </row>
    <row r="39" spans="1:16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179</v>
      </c>
      <c r="F39" s="44" t="s">
        <v>179</v>
      </c>
      <c r="G39" s="44" t="s">
        <v>179</v>
      </c>
      <c r="H39" s="44" t="s">
        <v>179</v>
      </c>
      <c r="I39" s="44" t="s">
        <v>179</v>
      </c>
      <c r="J39" s="57"/>
      <c r="K39" s="57">
        <v>0</v>
      </c>
      <c r="L39" s="57">
        <v>0</v>
      </c>
      <c r="M39" s="57">
        <v>0</v>
      </c>
      <c r="N39" s="57">
        <v>0</v>
      </c>
      <c r="O39" s="44" t="s">
        <v>179</v>
      </c>
      <c r="P39" s="44" t="s">
        <v>179</v>
      </c>
    </row>
    <row r="40" spans="1:16" s="5" customFormat="1" ht="14.25" thickTop="1" thickBot="1">
      <c r="A40" s="50" t="s">
        <v>72</v>
      </c>
      <c r="B40" s="51">
        <v>2250</v>
      </c>
      <c r="C40" s="51">
        <v>190</v>
      </c>
      <c r="D40" s="57"/>
      <c r="E40" s="44" t="s">
        <v>179</v>
      </c>
      <c r="F40" s="44" t="s">
        <v>179</v>
      </c>
      <c r="G40" s="44" t="s">
        <v>179</v>
      </c>
      <c r="H40" s="44" t="s">
        <v>179</v>
      </c>
      <c r="I40" s="44" t="s">
        <v>179</v>
      </c>
      <c r="J40" s="57"/>
      <c r="K40" s="57">
        <v>0</v>
      </c>
      <c r="L40" s="57">
        <v>0</v>
      </c>
      <c r="M40" s="57">
        <v>0</v>
      </c>
      <c r="N40" s="57">
        <v>0</v>
      </c>
      <c r="O40" s="44" t="s">
        <v>179</v>
      </c>
      <c r="P40" s="44" t="s">
        <v>179</v>
      </c>
    </row>
    <row r="41" spans="1:16" s="5" customFormat="1" ht="14.25" thickTop="1" thickBot="1">
      <c r="A41" s="56" t="s">
        <v>74</v>
      </c>
      <c r="B41" s="51">
        <v>2260</v>
      </c>
      <c r="C41" s="51">
        <v>200</v>
      </c>
      <c r="D41" s="57"/>
      <c r="E41" s="44" t="s">
        <v>179</v>
      </c>
      <c r="F41" s="44" t="s">
        <v>179</v>
      </c>
      <c r="G41" s="44" t="s">
        <v>179</v>
      </c>
      <c r="H41" s="44" t="s">
        <v>179</v>
      </c>
      <c r="I41" s="44" t="s">
        <v>179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44" t="s">
        <v>179</v>
      </c>
      <c r="P41" s="44" t="s">
        <v>179</v>
      </c>
    </row>
    <row r="42" spans="1:16" ht="14.25" thickTop="1" thickBot="1">
      <c r="A42" s="56" t="s">
        <v>189</v>
      </c>
      <c r="B42" s="51">
        <v>2270</v>
      </c>
      <c r="C42" s="51">
        <v>210</v>
      </c>
      <c r="D42" s="52">
        <f>SUM(D43:D48)</f>
        <v>1250.6200000000001</v>
      </c>
      <c r="E42" s="44" t="s">
        <v>179</v>
      </c>
      <c r="F42" s="44" t="s">
        <v>179</v>
      </c>
      <c r="G42" s="44" t="s">
        <v>179</v>
      </c>
      <c r="H42" s="44" t="s">
        <v>179</v>
      </c>
      <c r="I42" s="44" t="s">
        <v>179</v>
      </c>
      <c r="J42" s="52">
        <f t="shared" ref="J42:N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44" t="s">
        <v>179</v>
      </c>
      <c r="P42" s="44" t="s">
        <v>179</v>
      </c>
    </row>
    <row r="43" spans="1:16" ht="14.25" thickTop="1" thickBot="1">
      <c r="A43" s="53" t="s">
        <v>190</v>
      </c>
      <c r="B43" s="37">
        <v>2271</v>
      </c>
      <c r="C43" s="37">
        <v>220</v>
      </c>
      <c r="D43" s="54"/>
      <c r="E43" s="44" t="s">
        <v>179</v>
      </c>
      <c r="F43" s="44" t="s">
        <v>179</v>
      </c>
      <c r="G43" s="44" t="s">
        <v>179</v>
      </c>
      <c r="H43" s="44" t="s">
        <v>179</v>
      </c>
      <c r="I43" s="44" t="s">
        <v>179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44" t="s">
        <v>179</v>
      </c>
      <c r="P43" s="44" t="s">
        <v>179</v>
      </c>
    </row>
    <row r="44" spans="1:16" ht="14.25" thickTop="1" thickBot="1">
      <c r="A44" s="53" t="s">
        <v>191</v>
      </c>
      <c r="B44" s="37">
        <v>2272</v>
      </c>
      <c r="C44" s="51">
        <v>230</v>
      </c>
      <c r="D44" s="57"/>
      <c r="E44" s="44" t="s">
        <v>179</v>
      </c>
      <c r="F44" s="44" t="s">
        <v>179</v>
      </c>
      <c r="G44" s="44" t="s">
        <v>179</v>
      </c>
      <c r="H44" s="44" t="s">
        <v>179</v>
      </c>
      <c r="I44" s="44" t="s">
        <v>179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4" t="s">
        <v>179</v>
      </c>
      <c r="P44" s="44" t="s">
        <v>179</v>
      </c>
    </row>
    <row r="45" spans="1:16" ht="14.25" thickTop="1" thickBot="1">
      <c r="A45" s="53" t="s">
        <v>192</v>
      </c>
      <c r="B45" s="37">
        <v>2273</v>
      </c>
      <c r="C45" s="37">
        <v>240</v>
      </c>
      <c r="D45" s="57">
        <v>128.69999999999999</v>
      </c>
      <c r="E45" s="44" t="s">
        <v>179</v>
      </c>
      <c r="F45" s="44" t="s">
        <v>179</v>
      </c>
      <c r="G45" s="44" t="s">
        <v>179</v>
      </c>
      <c r="H45" s="44" t="s">
        <v>179</v>
      </c>
      <c r="I45" s="44" t="s">
        <v>179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4" t="s">
        <v>179</v>
      </c>
      <c r="P45" s="44" t="s">
        <v>179</v>
      </c>
    </row>
    <row r="46" spans="1:16" ht="14.25" thickTop="1" thickBot="1">
      <c r="A46" s="53" t="s">
        <v>193</v>
      </c>
      <c r="B46" s="37">
        <v>2274</v>
      </c>
      <c r="C46" s="51">
        <v>250</v>
      </c>
      <c r="D46" s="57"/>
      <c r="E46" s="44" t="s">
        <v>179</v>
      </c>
      <c r="F46" s="44" t="s">
        <v>179</v>
      </c>
      <c r="G46" s="44" t="s">
        <v>179</v>
      </c>
      <c r="H46" s="44" t="s">
        <v>179</v>
      </c>
      <c r="I46" s="44" t="s">
        <v>179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4" t="s">
        <v>179</v>
      </c>
      <c r="P46" s="44" t="s">
        <v>179</v>
      </c>
    </row>
    <row r="47" spans="1:16" ht="14.25" thickTop="1" thickBot="1">
      <c r="A47" s="53" t="s">
        <v>194</v>
      </c>
      <c r="B47" s="37">
        <v>2275</v>
      </c>
      <c r="C47" s="37">
        <v>260</v>
      </c>
      <c r="D47" s="54">
        <v>1121.92</v>
      </c>
      <c r="E47" s="44" t="s">
        <v>179</v>
      </c>
      <c r="F47" s="44" t="s">
        <v>179</v>
      </c>
      <c r="G47" s="44" t="s">
        <v>179</v>
      </c>
      <c r="H47" s="44" t="s">
        <v>179</v>
      </c>
      <c r="I47" s="44" t="s">
        <v>179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4" t="s">
        <v>179</v>
      </c>
      <c r="P47" s="44" t="s">
        <v>179</v>
      </c>
    </row>
    <row r="48" spans="1:16" s="5" customFormat="1" ht="14.25" thickTop="1" thickBot="1">
      <c r="A48" s="53" t="s">
        <v>195</v>
      </c>
      <c r="B48" s="37">
        <v>2276</v>
      </c>
      <c r="C48" s="37">
        <v>270</v>
      </c>
      <c r="D48" s="54">
        <v>0</v>
      </c>
      <c r="E48" s="44" t="s">
        <v>179</v>
      </c>
      <c r="F48" s="44" t="s">
        <v>179</v>
      </c>
      <c r="G48" s="44" t="s">
        <v>179</v>
      </c>
      <c r="H48" s="44" t="s">
        <v>179</v>
      </c>
      <c r="I48" s="44" t="s">
        <v>179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4" t="s">
        <v>179</v>
      </c>
      <c r="P48" s="44" t="s">
        <v>179</v>
      </c>
    </row>
    <row r="49" spans="1:16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179</v>
      </c>
      <c r="F49" s="44" t="s">
        <v>179</v>
      </c>
      <c r="G49" s="44" t="s">
        <v>179</v>
      </c>
      <c r="H49" s="44" t="s">
        <v>179</v>
      </c>
      <c r="I49" s="44" t="s">
        <v>179</v>
      </c>
      <c r="J49" s="52">
        <f t="shared" ref="J49:N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44" t="s">
        <v>179</v>
      </c>
      <c r="P49" s="44" t="s">
        <v>179</v>
      </c>
    </row>
    <row r="50" spans="1:16" ht="24" thickTop="1" thickBot="1">
      <c r="A50" s="59" t="s">
        <v>196</v>
      </c>
      <c r="B50" s="37">
        <v>2281</v>
      </c>
      <c r="C50" s="37">
        <v>290</v>
      </c>
      <c r="D50" s="54">
        <v>0</v>
      </c>
      <c r="E50" s="44" t="s">
        <v>179</v>
      </c>
      <c r="F50" s="44" t="s">
        <v>179</v>
      </c>
      <c r="G50" s="44" t="s">
        <v>179</v>
      </c>
      <c r="H50" s="44" t="s">
        <v>179</v>
      </c>
      <c r="I50" s="44" t="s">
        <v>179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4" t="s">
        <v>179</v>
      </c>
      <c r="P50" s="44" t="s">
        <v>179</v>
      </c>
    </row>
    <row r="51" spans="1:16" s="3" customFormat="1" ht="24" thickTop="1" thickBot="1">
      <c r="A51" s="53" t="s">
        <v>197</v>
      </c>
      <c r="B51" s="37">
        <v>2282</v>
      </c>
      <c r="C51" s="51">
        <v>300</v>
      </c>
      <c r="D51" s="54">
        <v>0</v>
      </c>
      <c r="E51" s="44" t="s">
        <v>179</v>
      </c>
      <c r="F51" s="44" t="s">
        <v>179</v>
      </c>
      <c r="G51" s="44" t="s">
        <v>179</v>
      </c>
      <c r="H51" s="44" t="s">
        <v>179</v>
      </c>
      <c r="I51" s="44" t="s">
        <v>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44" t="s">
        <v>179</v>
      </c>
      <c r="P51" s="44" t="s">
        <v>179</v>
      </c>
    </row>
    <row r="52" spans="1:16" s="5" customFormat="1" ht="14.25" thickTop="1" thickBot="1">
      <c r="A52" s="49" t="s">
        <v>198</v>
      </c>
      <c r="B52" s="40">
        <v>2400</v>
      </c>
      <c r="C52" s="40">
        <v>310</v>
      </c>
      <c r="D52" s="42">
        <f>SUM(D53:D54)</f>
        <v>0</v>
      </c>
      <c r="E52" s="44" t="s">
        <v>179</v>
      </c>
      <c r="F52" s="44" t="s">
        <v>179</v>
      </c>
      <c r="G52" s="44" t="s">
        <v>179</v>
      </c>
      <c r="H52" s="44" t="s">
        <v>179</v>
      </c>
      <c r="I52" s="44" t="s">
        <v>179</v>
      </c>
      <c r="J52" s="42">
        <f t="shared" ref="J52:N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4" t="s">
        <v>179</v>
      </c>
      <c r="P52" s="44" t="s">
        <v>179</v>
      </c>
    </row>
    <row r="53" spans="1:16" s="5" customFormat="1" ht="14.25" thickTop="1" thickBot="1">
      <c r="A53" s="60" t="s">
        <v>199</v>
      </c>
      <c r="B53" s="51">
        <v>2410</v>
      </c>
      <c r="C53" s="51">
        <v>320</v>
      </c>
      <c r="D53" s="57">
        <v>0</v>
      </c>
      <c r="E53" s="44" t="s">
        <v>179</v>
      </c>
      <c r="F53" s="44" t="s">
        <v>179</v>
      </c>
      <c r="G53" s="44" t="s">
        <v>179</v>
      </c>
      <c r="H53" s="44" t="s">
        <v>179</v>
      </c>
      <c r="I53" s="44" t="s">
        <v>179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4" t="s">
        <v>179</v>
      </c>
      <c r="P53" s="44" t="s">
        <v>179</v>
      </c>
    </row>
    <row r="54" spans="1:16" s="3" customFormat="1" ht="14.25" thickTop="1" thickBot="1">
      <c r="A54" s="60" t="s">
        <v>200</v>
      </c>
      <c r="B54" s="51">
        <v>2420</v>
      </c>
      <c r="C54" s="51">
        <v>330</v>
      </c>
      <c r="D54" s="57">
        <v>0</v>
      </c>
      <c r="E54" s="44" t="s">
        <v>179</v>
      </c>
      <c r="F54" s="44" t="s">
        <v>179</v>
      </c>
      <c r="G54" s="44" t="s">
        <v>179</v>
      </c>
      <c r="H54" s="44" t="s">
        <v>179</v>
      </c>
      <c r="I54" s="44" t="s">
        <v>179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4" t="s">
        <v>179</v>
      </c>
      <c r="P54" s="44" t="s">
        <v>179</v>
      </c>
    </row>
    <row r="55" spans="1:16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179</v>
      </c>
      <c r="F55" s="44" t="s">
        <v>179</v>
      </c>
      <c r="G55" s="44" t="s">
        <v>179</v>
      </c>
      <c r="H55" s="44" t="s">
        <v>179</v>
      </c>
      <c r="I55" s="44" t="s">
        <v>179</v>
      </c>
      <c r="J55" s="42">
        <f t="shared" ref="J55:N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4" t="s">
        <v>179</v>
      </c>
      <c r="P55" s="44" t="s">
        <v>179</v>
      </c>
    </row>
    <row r="56" spans="1:16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179</v>
      </c>
      <c r="F56" s="44" t="s">
        <v>179</v>
      </c>
      <c r="G56" s="44" t="s">
        <v>179</v>
      </c>
      <c r="H56" s="44" t="s">
        <v>179</v>
      </c>
      <c r="I56" s="44" t="s">
        <v>179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4" t="s">
        <v>179</v>
      </c>
      <c r="P56" s="44" t="s">
        <v>179</v>
      </c>
    </row>
    <row r="57" spans="1:16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179</v>
      </c>
      <c r="F57" s="44" t="s">
        <v>179</v>
      </c>
      <c r="G57" s="44" t="s">
        <v>179</v>
      </c>
      <c r="H57" s="44" t="s">
        <v>179</v>
      </c>
      <c r="I57" s="44" t="s">
        <v>179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44" t="s">
        <v>179</v>
      </c>
      <c r="P57" s="44" t="s">
        <v>179</v>
      </c>
    </row>
    <row r="58" spans="1:16" s="3" customFormat="1" ht="24" thickTop="1" thickBot="1">
      <c r="A58" s="60" t="s">
        <v>201</v>
      </c>
      <c r="B58" s="51">
        <v>2630</v>
      </c>
      <c r="C58" s="51">
        <v>370</v>
      </c>
      <c r="D58" s="65">
        <v>0</v>
      </c>
      <c r="E58" s="44" t="s">
        <v>179</v>
      </c>
      <c r="F58" s="44" t="s">
        <v>179</v>
      </c>
      <c r="G58" s="44" t="s">
        <v>179</v>
      </c>
      <c r="H58" s="44" t="s">
        <v>179</v>
      </c>
      <c r="I58" s="44" t="s">
        <v>179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44" t="s">
        <v>179</v>
      </c>
      <c r="P58" s="44" t="s">
        <v>179</v>
      </c>
    </row>
    <row r="59" spans="1:16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179</v>
      </c>
      <c r="F59" s="44" t="s">
        <v>179</v>
      </c>
      <c r="G59" s="44" t="s">
        <v>179</v>
      </c>
      <c r="H59" s="44" t="s">
        <v>179</v>
      </c>
      <c r="I59" s="44" t="s">
        <v>179</v>
      </c>
      <c r="J59" s="42">
        <f t="shared" ref="J59:N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4" t="s">
        <v>179</v>
      </c>
      <c r="P59" s="44" t="s">
        <v>179</v>
      </c>
    </row>
    <row r="60" spans="1:16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179</v>
      </c>
      <c r="F60" s="44" t="s">
        <v>179</v>
      </c>
      <c r="G60" s="44" t="s">
        <v>179</v>
      </c>
      <c r="H60" s="44" t="s">
        <v>179</v>
      </c>
      <c r="I60" s="44" t="s">
        <v>179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4" t="s">
        <v>179</v>
      </c>
      <c r="P60" s="44" t="s">
        <v>179</v>
      </c>
    </row>
    <row r="61" spans="1:16" s="5" customFormat="1" ht="14.25" thickTop="1" thickBot="1">
      <c r="A61" s="56" t="s">
        <v>202</v>
      </c>
      <c r="B61" s="51">
        <v>2720</v>
      </c>
      <c r="C61" s="51">
        <v>400</v>
      </c>
      <c r="D61" s="57">
        <v>0</v>
      </c>
      <c r="E61" s="44" t="s">
        <v>179</v>
      </c>
      <c r="F61" s="44" t="s">
        <v>179</v>
      </c>
      <c r="G61" s="44" t="s">
        <v>179</v>
      </c>
      <c r="H61" s="44" t="s">
        <v>179</v>
      </c>
      <c r="I61" s="44" t="s">
        <v>179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4" t="s">
        <v>179</v>
      </c>
      <c r="P61" s="44" t="s">
        <v>179</v>
      </c>
    </row>
    <row r="62" spans="1:16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179</v>
      </c>
      <c r="F62" s="44" t="s">
        <v>179</v>
      </c>
      <c r="G62" s="44" t="s">
        <v>179</v>
      </c>
      <c r="H62" s="44" t="s">
        <v>179</v>
      </c>
      <c r="I62" s="44" t="s">
        <v>179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4" t="s">
        <v>179</v>
      </c>
      <c r="P62" s="44" t="s">
        <v>179</v>
      </c>
    </row>
    <row r="63" spans="1:16" s="3" customFormat="1" ht="14.25" thickTop="1" thickBot="1">
      <c r="A63" s="58" t="s">
        <v>118</v>
      </c>
      <c r="B63" s="40">
        <v>2800</v>
      </c>
      <c r="C63" s="40">
        <v>420</v>
      </c>
      <c r="D63" s="43">
        <v>5819</v>
      </c>
      <c r="E63" s="44" t="s">
        <v>179</v>
      </c>
      <c r="F63" s="44" t="s">
        <v>179</v>
      </c>
      <c r="G63" s="44" t="s">
        <v>179</v>
      </c>
      <c r="H63" s="44" t="s">
        <v>179</v>
      </c>
      <c r="I63" s="44" t="s">
        <v>179</v>
      </c>
      <c r="J63" s="43">
        <v>719.47</v>
      </c>
      <c r="K63" s="43">
        <v>0</v>
      </c>
      <c r="L63" s="43">
        <v>0</v>
      </c>
      <c r="M63" s="43">
        <v>0</v>
      </c>
      <c r="N63" s="43">
        <v>0</v>
      </c>
      <c r="O63" s="44" t="s">
        <v>179</v>
      </c>
      <c r="P63" s="44" t="s">
        <v>179</v>
      </c>
    </row>
    <row r="64" spans="1:16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179</v>
      </c>
      <c r="F64" s="44" t="s">
        <v>179</v>
      </c>
      <c r="G64" s="44" t="s">
        <v>179</v>
      </c>
      <c r="H64" s="44" t="s">
        <v>179</v>
      </c>
      <c r="I64" s="44" t="s">
        <v>179</v>
      </c>
      <c r="J64" s="42">
        <f t="shared" ref="J64:N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4" t="s">
        <v>179</v>
      </c>
      <c r="P64" s="44" t="s">
        <v>179</v>
      </c>
    </row>
    <row r="65" spans="1:16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179</v>
      </c>
      <c r="F65" s="44" t="s">
        <v>179</v>
      </c>
      <c r="G65" s="44" t="s">
        <v>179</v>
      </c>
      <c r="H65" s="44" t="s">
        <v>179</v>
      </c>
      <c r="I65" s="44" t="s">
        <v>179</v>
      </c>
      <c r="J65" s="42">
        <f t="shared" ref="J65:N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4" t="s">
        <v>179</v>
      </c>
      <c r="P65" s="44" t="s">
        <v>179</v>
      </c>
    </row>
    <row r="66" spans="1:16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179</v>
      </c>
      <c r="F66" s="44" t="s">
        <v>179</v>
      </c>
      <c r="G66" s="44" t="s">
        <v>179</v>
      </c>
      <c r="H66" s="44" t="s">
        <v>179</v>
      </c>
      <c r="I66" s="44" t="s">
        <v>179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4" t="s">
        <v>179</v>
      </c>
      <c r="P66" s="44" t="s">
        <v>179</v>
      </c>
    </row>
    <row r="67" spans="1:16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179</v>
      </c>
      <c r="F67" s="44" t="s">
        <v>179</v>
      </c>
      <c r="G67" s="44" t="s">
        <v>179</v>
      </c>
      <c r="H67" s="44" t="s">
        <v>179</v>
      </c>
      <c r="I67" s="44" t="s">
        <v>179</v>
      </c>
      <c r="J67" s="52">
        <f t="shared" ref="J67:N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44" t="s">
        <v>179</v>
      </c>
      <c r="P67" s="44" t="s">
        <v>179</v>
      </c>
    </row>
    <row r="68" spans="1:16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179</v>
      </c>
      <c r="F68" s="44" t="s">
        <v>179</v>
      </c>
      <c r="G68" s="44" t="s">
        <v>179</v>
      </c>
      <c r="H68" s="44" t="s">
        <v>179</v>
      </c>
      <c r="I68" s="44" t="s">
        <v>179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44" t="s">
        <v>179</v>
      </c>
      <c r="P68" s="44" t="s">
        <v>179</v>
      </c>
    </row>
    <row r="69" spans="1:16" s="5" customFormat="1" ht="14.25" thickTop="1" thickBot="1">
      <c r="A69" s="53" t="s">
        <v>203</v>
      </c>
      <c r="B69" s="37">
        <v>3122</v>
      </c>
      <c r="C69" s="37">
        <v>480</v>
      </c>
      <c r="D69" s="54">
        <v>0</v>
      </c>
      <c r="E69" s="44" t="s">
        <v>179</v>
      </c>
      <c r="F69" s="44" t="s">
        <v>179</v>
      </c>
      <c r="G69" s="44" t="s">
        <v>179</v>
      </c>
      <c r="H69" s="44" t="s">
        <v>179</v>
      </c>
      <c r="I69" s="44" t="s">
        <v>179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44" t="s">
        <v>179</v>
      </c>
      <c r="P69" s="44" t="s">
        <v>179</v>
      </c>
    </row>
    <row r="70" spans="1:16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179</v>
      </c>
      <c r="F70" s="44" t="s">
        <v>179</v>
      </c>
      <c r="G70" s="44" t="s">
        <v>179</v>
      </c>
      <c r="H70" s="44" t="s">
        <v>179</v>
      </c>
      <c r="I70" s="44" t="s">
        <v>179</v>
      </c>
      <c r="J70" s="52">
        <f t="shared" ref="J70:N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44" t="s">
        <v>179</v>
      </c>
      <c r="P70" s="44" t="s">
        <v>179</v>
      </c>
    </row>
    <row r="71" spans="1:16" ht="14.25" thickTop="1" thickBot="1">
      <c r="A71" s="53" t="s">
        <v>204</v>
      </c>
      <c r="B71" s="37">
        <v>3131</v>
      </c>
      <c r="C71" s="37">
        <v>500</v>
      </c>
      <c r="D71" s="54">
        <v>0</v>
      </c>
      <c r="E71" s="44" t="s">
        <v>179</v>
      </c>
      <c r="F71" s="44" t="s">
        <v>179</v>
      </c>
      <c r="G71" s="44" t="s">
        <v>179</v>
      </c>
      <c r="H71" s="44" t="s">
        <v>179</v>
      </c>
      <c r="I71" s="44" t="s">
        <v>179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44" t="s">
        <v>179</v>
      </c>
      <c r="P71" s="44" t="s">
        <v>179</v>
      </c>
    </row>
    <row r="72" spans="1:16" s="5" customFormat="1" ht="14.25" thickTop="1" thickBot="1">
      <c r="A72" s="53" t="s">
        <v>205</v>
      </c>
      <c r="B72" s="37">
        <v>3132</v>
      </c>
      <c r="C72" s="37">
        <v>510</v>
      </c>
      <c r="D72" s="54">
        <v>0</v>
      </c>
      <c r="E72" s="44" t="s">
        <v>179</v>
      </c>
      <c r="F72" s="44" t="s">
        <v>179</v>
      </c>
      <c r="G72" s="44" t="s">
        <v>179</v>
      </c>
      <c r="H72" s="44" t="s">
        <v>179</v>
      </c>
      <c r="I72" s="44" t="s">
        <v>179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44" t="s">
        <v>179</v>
      </c>
      <c r="P72" s="44" t="s">
        <v>179</v>
      </c>
    </row>
    <row r="73" spans="1:16" ht="14.25" thickTop="1" thickBot="1">
      <c r="A73" s="50" t="s">
        <v>206</v>
      </c>
      <c r="B73" s="51">
        <v>3140</v>
      </c>
      <c r="C73" s="51">
        <v>520</v>
      </c>
      <c r="D73" s="52">
        <f>SUM(D74:D76)</f>
        <v>0</v>
      </c>
      <c r="E73" s="44" t="s">
        <v>179</v>
      </c>
      <c r="F73" s="44" t="s">
        <v>179</v>
      </c>
      <c r="G73" s="44" t="s">
        <v>179</v>
      </c>
      <c r="H73" s="44" t="s">
        <v>179</v>
      </c>
      <c r="I73" s="44" t="s">
        <v>179</v>
      </c>
      <c r="J73" s="52">
        <f t="shared" ref="J73:N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44" t="s">
        <v>179</v>
      </c>
      <c r="P73" s="44" t="s">
        <v>179</v>
      </c>
    </row>
    <row r="74" spans="1:16" ht="14.25" thickTop="1" thickBot="1">
      <c r="A74" s="66" t="s">
        <v>207</v>
      </c>
      <c r="B74" s="37">
        <v>3141</v>
      </c>
      <c r="C74" s="37">
        <v>530</v>
      </c>
      <c r="D74" s="54">
        <v>0</v>
      </c>
      <c r="E74" s="44" t="s">
        <v>179</v>
      </c>
      <c r="F74" s="44" t="s">
        <v>179</v>
      </c>
      <c r="G74" s="44" t="s">
        <v>179</v>
      </c>
      <c r="H74" s="44" t="s">
        <v>179</v>
      </c>
      <c r="I74" s="44" t="s">
        <v>179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4" t="s">
        <v>179</v>
      </c>
      <c r="P74" s="44" t="s">
        <v>179</v>
      </c>
    </row>
    <row r="75" spans="1:16" ht="14.25" thickTop="1" thickBot="1">
      <c r="A75" s="66" t="s">
        <v>208</v>
      </c>
      <c r="B75" s="37">
        <v>3142</v>
      </c>
      <c r="C75" s="37">
        <v>540</v>
      </c>
      <c r="D75" s="54">
        <v>0</v>
      </c>
      <c r="E75" s="44" t="s">
        <v>179</v>
      </c>
      <c r="F75" s="44" t="s">
        <v>179</v>
      </c>
      <c r="G75" s="44" t="s">
        <v>179</v>
      </c>
      <c r="H75" s="44" t="s">
        <v>179</v>
      </c>
      <c r="I75" s="44" t="s">
        <v>179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44" t="s">
        <v>179</v>
      </c>
      <c r="P75" s="44" t="s">
        <v>179</v>
      </c>
    </row>
    <row r="76" spans="1:16" s="5" customFormat="1" ht="14.25" thickTop="1" thickBot="1">
      <c r="A76" s="66" t="s">
        <v>209</v>
      </c>
      <c r="B76" s="37">
        <v>3143</v>
      </c>
      <c r="C76" s="37">
        <v>550</v>
      </c>
      <c r="D76" s="54">
        <v>0</v>
      </c>
      <c r="E76" s="44" t="s">
        <v>179</v>
      </c>
      <c r="F76" s="44" t="s">
        <v>179</v>
      </c>
      <c r="G76" s="44" t="s">
        <v>179</v>
      </c>
      <c r="H76" s="44" t="s">
        <v>179</v>
      </c>
      <c r="I76" s="44" t="s">
        <v>179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4" t="s">
        <v>179</v>
      </c>
      <c r="P76" s="44" t="s">
        <v>179</v>
      </c>
    </row>
    <row r="77" spans="1:16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179</v>
      </c>
      <c r="F77" s="44" t="s">
        <v>179</v>
      </c>
      <c r="G77" s="44" t="s">
        <v>179</v>
      </c>
      <c r="H77" s="44" t="s">
        <v>179</v>
      </c>
      <c r="I77" s="44" t="s">
        <v>179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44" t="s">
        <v>179</v>
      </c>
      <c r="P77" s="44" t="s">
        <v>179</v>
      </c>
    </row>
    <row r="78" spans="1:16" s="3" customFormat="1" ht="14.25" thickTop="1" thickBot="1">
      <c r="A78" s="50" t="s">
        <v>210</v>
      </c>
      <c r="B78" s="51">
        <v>3160</v>
      </c>
      <c r="C78" s="51">
        <v>570</v>
      </c>
      <c r="D78" s="57">
        <v>0</v>
      </c>
      <c r="E78" s="44" t="s">
        <v>179</v>
      </c>
      <c r="F78" s="44" t="s">
        <v>179</v>
      </c>
      <c r="G78" s="44" t="s">
        <v>179</v>
      </c>
      <c r="H78" s="44" t="s">
        <v>179</v>
      </c>
      <c r="I78" s="44" t="s">
        <v>179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4" t="s">
        <v>179</v>
      </c>
      <c r="P78" s="44" t="s">
        <v>179</v>
      </c>
    </row>
    <row r="79" spans="1:16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179</v>
      </c>
      <c r="F79" s="44" t="s">
        <v>179</v>
      </c>
      <c r="G79" s="44" t="s">
        <v>179</v>
      </c>
      <c r="H79" s="44" t="s">
        <v>179</v>
      </c>
      <c r="I79" s="44" t="s">
        <v>179</v>
      </c>
      <c r="J79" s="42">
        <f t="shared" ref="J79:N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4" t="s">
        <v>179</v>
      </c>
      <c r="P79" s="44" t="s">
        <v>179</v>
      </c>
    </row>
    <row r="80" spans="1:16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179</v>
      </c>
      <c r="F80" s="44" t="s">
        <v>179</v>
      </c>
      <c r="G80" s="44" t="s">
        <v>179</v>
      </c>
      <c r="H80" s="44" t="s">
        <v>179</v>
      </c>
      <c r="I80" s="44" t="s">
        <v>179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44" t="s">
        <v>179</v>
      </c>
      <c r="P80" s="44" t="s">
        <v>179</v>
      </c>
    </row>
    <row r="81" spans="1:16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179</v>
      </c>
      <c r="F81" s="44" t="s">
        <v>179</v>
      </c>
      <c r="G81" s="44" t="s">
        <v>179</v>
      </c>
      <c r="H81" s="44" t="s">
        <v>179</v>
      </c>
      <c r="I81" s="44" t="s">
        <v>179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4" t="s">
        <v>179</v>
      </c>
      <c r="P81" s="44" t="s">
        <v>179</v>
      </c>
    </row>
    <row r="82" spans="1:16" s="5" customFormat="1" ht="24" thickTop="1" thickBot="1">
      <c r="A82" s="50" t="s">
        <v>211</v>
      </c>
      <c r="B82" s="51">
        <v>3230</v>
      </c>
      <c r="C82" s="51">
        <v>610</v>
      </c>
      <c r="D82" s="57">
        <v>0</v>
      </c>
      <c r="E82" s="44" t="s">
        <v>179</v>
      </c>
      <c r="F82" s="44" t="s">
        <v>179</v>
      </c>
      <c r="G82" s="44" t="s">
        <v>179</v>
      </c>
      <c r="H82" s="44" t="s">
        <v>179</v>
      </c>
      <c r="I82" s="44" t="s">
        <v>179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4" t="s">
        <v>179</v>
      </c>
      <c r="P82" s="44" t="s">
        <v>179</v>
      </c>
    </row>
    <row r="83" spans="1:16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179</v>
      </c>
      <c r="F83" s="44" t="s">
        <v>179</v>
      </c>
      <c r="G83" s="44" t="s">
        <v>179</v>
      </c>
      <c r="H83" s="44" t="s">
        <v>179</v>
      </c>
      <c r="I83" s="44" t="s">
        <v>179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44" t="s">
        <v>179</v>
      </c>
      <c r="P83" s="44" t="s">
        <v>179</v>
      </c>
    </row>
    <row r="84" spans="1:16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>
      <c r="A85" s="34" t="s">
        <v>212</v>
      </c>
      <c r="B85" s="1"/>
      <c r="C85" s="1"/>
      <c r="D85" s="32"/>
      <c r="E85" s="1"/>
      <c r="F85" s="72" t="s">
        <v>161</v>
      </c>
      <c r="G85" s="72"/>
      <c r="H85" s="1"/>
      <c r="I85" s="1"/>
      <c r="J85" s="1"/>
      <c r="K85" s="1"/>
      <c r="L85" s="1"/>
      <c r="M85" s="1"/>
    </row>
    <row r="86" spans="1:16">
      <c r="A86" s="1"/>
      <c r="B86" s="1"/>
      <c r="C86" s="1"/>
      <c r="D86" s="33" t="s">
        <v>164</v>
      </c>
      <c r="E86" s="1"/>
      <c r="F86" s="70" t="s">
        <v>165</v>
      </c>
      <c r="G86" s="71"/>
      <c r="H86" s="1"/>
      <c r="I86" s="1"/>
      <c r="J86" s="1"/>
      <c r="K86" s="1"/>
      <c r="L86" s="1"/>
      <c r="M86" s="1"/>
    </row>
    <row r="87" spans="1:16">
      <c r="A87" s="1" t="s">
        <v>162</v>
      </c>
      <c r="B87" s="1"/>
      <c r="C87" s="1"/>
      <c r="D87" s="32"/>
      <c r="E87" s="1"/>
      <c r="F87" s="72" t="s">
        <v>216</v>
      </c>
      <c r="G87" s="72"/>
      <c r="H87" s="1"/>
      <c r="I87" s="1"/>
      <c r="J87" s="1"/>
      <c r="K87" s="1"/>
      <c r="L87" s="1"/>
      <c r="M87" s="1"/>
    </row>
    <row r="88" spans="1:16">
      <c r="A88" s="1"/>
      <c r="B88" s="1"/>
      <c r="C88" s="1"/>
      <c r="D88" s="33" t="s">
        <v>164</v>
      </c>
      <c r="E88" s="1"/>
      <c r="F88" s="70" t="s">
        <v>165</v>
      </c>
      <c r="G88" s="71"/>
      <c r="H88" s="1"/>
      <c r="I88" s="1"/>
      <c r="J88" s="1"/>
      <c r="K88" s="1"/>
      <c r="L88" s="1"/>
      <c r="M88" s="1"/>
    </row>
    <row r="89" spans="1:16">
      <c r="A89" s="69" t="s">
        <v>218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A10:G10"/>
    <mergeCell ref="L1:M1"/>
    <mergeCell ref="L2:M2"/>
    <mergeCell ref="A7:G7"/>
    <mergeCell ref="A8:G8"/>
    <mergeCell ref="A9:G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H16:H19"/>
    <mergeCell ref="F86:G86"/>
    <mergeCell ref="F85:G85"/>
    <mergeCell ref="F88:G88"/>
    <mergeCell ref="F87:G87"/>
    <mergeCell ref="F17:F19"/>
    <mergeCell ref="G16:G19"/>
    <mergeCell ref="O16:P17"/>
    <mergeCell ref="J17:J19"/>
    <mergeCell ref="K17:M17"/>
    <mergeCell ref="N17:N19"/>
    <mergeCell ref="K18:K19"/>
    <mergeCell ref="L18:M18"/>
    <mergeCell ref="O18:O19"/>
    <mergeCell ref="P18:P1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2020-07-07T10:05:07Z</dcterms:modified>
</cp:coreProperties>
</file>