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Fwd_ на сайт\"/>
    </mc:Choice>
  </mc:AlternateContent>
  <bookViews>
    <workbookView xWindow="0" yWindow="0" windowWidth="20490" windowHeight="7620"/>
  </bookViews>
  <sheets>
    <sheet name="1020" sheetId="6" r:id="rId1"/>
  </sheets>
  <definedNames>
    <definedName name="_xlnm.Print_Titles" localSheetId="0">'1020'!$18:$18</definedName>
  </definedNames>
  <calcPr calcId="162913"/>
</workbook>
</file>

<file path=xl/calcChain.xml><?xml version="1.0" encoding="utf-8"?>
<calcChain xmlns="http://schemas.openxmlformats.org/spreadsheetml/2006/main">
  <c r="E82" i="6" l="1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L64" i="6" s="1"/>
  <c r="I64" i="6"/>
  <c r="D64" i="6"/>
  <c r="L63" i="6"/>
  <c r="L62" i="6"/>
  <c r="J61" i="6"/>
  <c r="I61" i="6"/>
  <c r="L61" i="6" s="1"/>
  <c r="D61" i="6"/>
  <c r="D56" i="6" s="1"/>
  <c r="D55" i="6" s="1"/>
  <c r="D19" i="6" s="1"/>
  <c r="L60" i="6"/>
  <c r="L59" i="6"/>
  <c r="J58" i="6"/>
  <c r="J56" i="6" s="1"/>
  <c r="J55" i="6" s="1"/>
  <c r="J19" i="6" s="1"/>
  <c r="I58" i="6"/>
  <c r="D58" i="6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58" i="6" l="1"/>
  <c r="I56" i="6"/>
  <c r="I55" i="6" l="1"/>
  <c r="L56" i="6"/>
  <c r="I19" i="6" l="1"/>
  <c r="L19" i="6" s="1"/>
  <c r="L55" i="6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<sst xmlns="http://schemas.openxmlformats.org/spreadsheetml/2006/main" count="189" uniqueCount="174">
  <si>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</si>
  <si>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</si>
  <si>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</si>
  <si>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</si>
  <si>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за перше півріччя 2019 року</t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</si>
  <si>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</si>
  <si>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</si>
  <si>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</si>
  <si>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</si>
  <si>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</si>
  <si>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</si>
  <si>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</si>
  <si>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</si>
  <si>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</si>
  <si>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</si>
  <si>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</si>
  <si>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</si>
  <si>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</si>
  <si>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</si>
  <si>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</si>
  <si>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</si>
  <si>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</si>
  <si>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</si>
  <si>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</si>
  <si>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</si>
  <si>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</si>
  <si>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</si>
  <si>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</si>
  <si>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</si>
  <si>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</si>
  <si>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</si>
  <si>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</si>
  <si>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</si>
  <si>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</si>
  <si>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</si>
  <si>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</si>
  <si>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</si>
  <si>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</si>
  <si>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</si>
  <si>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</si>
  <si>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</si>
  <si>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</si>
  <si>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</si>
  <si>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</si>
  <si>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</si>
  <si>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</si>
  <si>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</si>
  <si>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</si>
  <si>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</si>
  <si>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</si>
  <si>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</si>
  <si>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</si>
  <si>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</si>
  <si>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</si>
  <si>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</si>
  <si>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</si>
  <si>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</si>
  <si>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</si>
  <si>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</si>
  <si>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</si>
  <si>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</si>
  <si>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</si>
  <si>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</si>
  <si>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</si>
  <si>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</si>
  <si>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</si>
  <si>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</si>
  <si>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</si>
  <si>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</si>
  <si>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</si>
  <si>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</si>
  <si>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</si>
  <si>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</si>
  <si>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</si>
  <si>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</si>
  <si>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</si>
  <si>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</si>
  <si>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</si>
  <si>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</si>
  <si>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</si>
  <si>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</si>
  <si>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</si>
  <si>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</si>
  <si>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</si>
  <si>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</si>
  <si>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</si>
  <si>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</si>
  <si>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</si>
  <si>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</si>
  <si>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</si>
  <si>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</si>
  <si>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</si>
  <si>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</si>
  <si>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</si>
  <si>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</si>
  <si>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</si>
  <si>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</si>
  <si>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</si>
  <si>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</si>
  <si>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</si>
  <si>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</si>
  <si>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</si>
  <si>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</si>
  <si>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</si>
  <si>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</si>
  <si>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</si>
  <si>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</si>
  <si>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</si>
  <si>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</si>
  <si>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</si>
  <si>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</si>
  <si>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</si>
  <si>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</si>
  <si>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</si>
  <si>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</si>
  <si>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</si>
  <si>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</si>
  <si>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</si>
  <si>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</si>
  <si>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</si>
  <si>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</si>
  <si>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</si>
  <si>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</si>
  <si>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</si>
  <si>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</si>
  <si>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</si>
  <si>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</si>
  <si>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</si>
  <si>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</si>
  <si>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</si>
  <si>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</si>
  <si>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</si>
  <si>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</si>
  <si>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</si>
  <si>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</si>
  <si>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</si>
  <si>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</si>
  <si>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</si>
  <si>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</si>
  <si>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</si>
  <si>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</si>
  <si>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</si>
  <si>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</si>
  <si>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</si>
  <si>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</si>
  <si>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</si>
  <si>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</si>
  <si>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</si>
  <si>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</si>
  <si>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</si>
  <si>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</si>
  <si>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</si>
  <si>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</si>
  <si>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</si>
  <si>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</si>
  <si>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</si>
  <si>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</si>
  <si>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</si>
  <si>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</si>
  <si>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</si>
  <si>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</si>
  <si>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</si>
  <si>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</si>
  <si>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</si>
  <si>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</si>
  <si>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</si>
  <si>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</si>
  <si>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</si>
  <si>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</si>
  <si>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</si>
  <si>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</si>
  <si>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</si>
  <si>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Коник Т.І.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</si>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</sst>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&gt;0]0.00;[=0]\-;General"/>
  </numFmts>
  <fonts count="17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B1" workbookViewId="0">
      <selection activeCell="J1" sqref="J1:M1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36" t="s">
        <v>0</v>
      </c>
      <c r="K1" s="37"/>
      <c r="L1" s="37"/>
      <c r="M1" s="37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38" t="s">
        <v>1</v>
      </c>
      <c r="K2" s="39"/>
      <c r="L2" s="39"/>
      <c r="M2" s="39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40" t="s">
        <v>4</v>
      </c>
      <c r="E5" s="40"/>
      <c r="F5" s="40"/>
      <c r="G5" s="4"/>
      <c r="H5" s="4"/>
      <c r="I5" s="4"/>
      <c r="J5" s="4"/>
      <c r="K5" s="4"/>
      <c r="L5" s="4"/>
      <c r="M5" s="24" t="s">
        <v>5</v>
      </c>
    </row>
    <row r="6" spans="1:14" x14ac:dyDescent="0.2">
      <c r="A6" s="6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7</v>
      </c>
      <c r="M6" s="31" t="s">
        <v>8</v>
      </c>
    </row>
    <row r="7" spans="1:14" x14ac:dyDescent="0.2">
      <c r="A7" s="41" t="s">
        <v>9</v>
      </c>
      <c r="B7" s="42"/>
      <c r="C7" s="42"/>
      <c r="D7" s="42"/>
      <c r="E7" s="42"/>
      <c r="F7" s="42"/>
      <c r="G7" s="42"/>
      <c r="H7" s="4"/>
      <c r="I7" s="4"/>
      <c r="J7" s="4"/>
      <c r="K7" s="4"/>
      <c r="L7" s="23" t="s">
        <v>10</v>
      </c>
      <c r="M7" s="31" t="s">
        <v>11</v>
      </c>
    </row>
    <row r="8" spans="1:14" x14ac:dyDescent="0.2">
      <c r="A8" s="41" t="s">
        <v>12</v>
      </c>
      <c r="B8" s="42"/>
      <c r="C8" s="42"/>
      <c r="D8" s="42"/>
      <c r="E8" s="42"/>
      <c r="F8" s="42"/>
      <c r="G8" s="42"/>
      <c r="H8" s="4"/>
      <c r="I8" s="4"/>
      <c r="J8" s="4"/>
      <c r="K8" s="4"/>
      <c r="L8" s="23" t="s">
        <v>13</v>
      </c>
      <c r="M8" s="31" t="s">
        <v>14</v>
      </c>
    </row>
    <row r="9" spans="1:14" x14ac:dyDescent="0.2">
      <c r="A9" s="41" t="s">
        <v>15</v>
      </c>
      <c r="B9" s="42"/>
      <c r="C9" s="42"/>
      <c r="D9" s="42"/>
      <c r="E9" s="42"/>
      <c r="F9" s="42"/>
      <c r="G9" s="42"/>
      <c r="H9" s="4"/>
      <c r="I9" s="4"/>
      <c r="J9" s="4"/>
      <c r="K9" s="4"/>
      <c r="L9" s="4"/>
      <c r="M9" s="4"/>
    </row>
    <row r="10" spans="1:14" x14ac:dyDescent="0.2">
      <c r="A10" s="41" t="s">
        <v>16</v>
      </c>
      <c r="B10" s="42"/>
      <c r="C10" s="42"/>
      <c r="D10" s="42"/>
      <c r="E10" s="42"/>
      <c r="F10" s="42"/>
      <c r="G10" s="42"/>
      <c r="H10" s="4"/>
      <c r="I10" s="4"/>
      <c r="J10" s="4"/>
      <c r="K10" s="4"/>
      <c r="L10" s="4"/>
      <c r="M10" s="4"/>
    </row>
    <row r="11" spans="1:14" x14ac:dyDescent="0.2">
      <c r="A11" s="43" t="s">
        <v>17</v>
      </c>
      <c r="B11" s="44"/>
      <c r="C11" s="44"/>
      <c r="D11" s="44"/>
      <c r="E11" s="45" t="s">
        <v>18</v>
      </c>
      <c r="F11" s="46"/>
      <c r="G11" s="46"/>
      <c r="H11" s="46"/>
      <c r="I11" s="46"/>
      <c r="J11" s="46"/>
      <c r="K11" s="46"/>
      <c r="L11" s="46"/>
      <c r="M11" s="46"/>
      <c r="N11" s="25" t="s">
        <v>18</v>
      </c>
    </row>
    <row r="12" spans="1:14" ht="51.95" customHeight="1" x14ac:dyDescent="0.2">
      <c r="A12" s="47" t="s">
        <v>19</v>
      </c>
      <c r="B12" s="46"/>
      <c r="C12" s="46"/>
      <c r="D12" s="46"/>
      <c r="E12" s="45" t="s">
        <v>20</v>
      </c>
      <c r="F12" s="46"/>
      <c r="G12" s="46"/>
      <c r="H12" s="46"/>
      <c r="I12" s="46"/>
      <c r="J12" s="46"/>
      <c r="K12" s="46"/>
      <c r="L12" s="46"/>
      <c r="M12" s="46"/>
    </row>
    <row r="13" spans="1:14" x14ac:dyDescent="0.2">
      <c r="A13" s="7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22</v>
      </c>
      <c r="B14" s="4"/>
      <c r="C14" s="4"/>
      <c r="D14" s="4"/>
      <c r="E14" s="8" t="s">
        <v>23</v>
      </c>
      <c r="F14" s="8"/>
      <c r="G14" s="9"/>
      <c r="H14" s="4"/>
      <c r="I14" s="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48" t="s">
        <v>24</v>
      </c>
      <c r="B16" s="48" t="s">
        <v>25</v>
      </c>
      <c r="C16" s="48" t="s">
        <v>26</v>
      </c>
      <c r="D16" s="48" t="s">
        <v>27</v>
      </c>
      <c r="E16" s="48" t="s">
        <v>28</v>
      </c>
      <c r="F16" s="48" t="s">
        <v>29</v>
      </c>
      <c r="G16" s="48"/>
      <c r="H16" s="48" t="s">
        <v>30</v>
      </c>
      <c r="I16" s="48" t="s">
        <v>31</v>
      </c>
      <c r="J16" s="48" t="s">
        <v>32</v>
      </c>
      <c r="K16" s="48"/>
      <c r="L16" s="48" t="s">
        <v>33</v>
      </c>
      <c r="M16" s="48"/>
    </row>
    <row r="17" spans="1:13" ht="76.5" x14ac:dyDescent="0.2">
      <c r="A17" s="48"/>
      <c r="B17" s="48"/>
      <c r="C17" s="48"/>
      <c r="D17" s="48"/>
      <c r="E17" s="48"/>
      <c r="F17" s="10" t="s">
        <v>34</v>
      </c>
      <c r="G17" s="10" t="s">
        <v>35</v>
      </c>
      <c r="H17" s="48"/>
      <c r="I17" s="48"/>
      <c r="J17" s="10" t="s">
        <v>34</v>
      </c>
      <c r="K17" s="10" t="s">
        <v>36</v>
      </c>
      <c r="L17" s="10" t="s">
        <v>34</v>
      </c>
      <c r="M17" s="10" t="s">
        <v>35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37</v>
      </c>
      <c r="B19" s="12" t="s">
        <v>38</v>
      </c>
      <c r="C19" s="32" t="s">
        <v>39</v>
      </c>
      <c r="D19" s="13">
        <f>SUM(D55)</f>
        <v>1434124</v>
      </c>
      <c r="E19" s="13">
        <v>595250</v>
      </c>
      <c r="F19" s="13"/>
      <c r="G19" s="13"/>
      <c r="H19" s="13"/>
      <c r="I19" s="13">
        <f>SUM(I55)</f>
        <v>3240</v>
      </c>
      <c r="J19" s="13">
        <f>SUM(J55)</f>
        <v>3240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40</v>
      </c>
      <c r="B20" s="15">
        <v>2000</v>
      </c>
      <c r="C20" s="33" t="s">
        <v>41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42</v>
      </c>
      <c r="B21" s="15">
        <v>2100</v>
      </c>
      <c r="C21" s="33" t="s">
        <v>43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44</v>
      </c>
      <c r="B22" s="18">
        <v>2110</v>
      </c>
      <c r="C22" s="34" t="s">
        <v>45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46</v>
      </c>
      <c r="B23" s="21">
        <v>2111</v>
      </c>
      <c r="C23" s="35" t="s">
        <v>47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48</v>
      </c>
      <c r="B24" s="21">
        <v>2112</v>
      </c>
      <c r="C24" s="35" t="s">
        <v>49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50</v>
      </c>
      <c r="B25" s="18">
        <v>2120</v>
      </c>
      <c r="C25" s="34" t="s">
        <v>51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52</v>
      </c>
      <c r="B26" s="15">
        <v>2200</v>
      </c>
      <c r="C26" s="33" t="s">
        <v>53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54</v>
      </c>
      <c r="B27" s="18">
        <v>2210</v>
      </c>
      <c r="C27" s="34" t="s">
        <v>55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56</v>
      </c>
      <c r="B28" s="18">
        <v>2220</v>
      </c>
      <c r="C28" s="34" t="s">
        <v>57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58</v>
      </c>
      <c r="B29" s="18">
        <v>2230</v>
      </c>
      <c r="C29" s="34" t="s">
        <v>59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60</v>
      </c>
      <c r="B30" s="18">
        <v>2240</v>
      </c>
      <c r="C30" s="34" t="s">
        <v>61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62</v>
      </c>
      <c r="B31" s="18">
        <v>2250</v>
      </c>
      <c r="C31" s="34" t="s">
        <v>63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64</v>
      </c>
      <c r="B32" s="18">
        <v>2260</v>
      </c>
      <c r="C32" s="34" t="s">
        <v>65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66</v>
      </c>
      <c r="B33" s="18">
        <v>2270</v>
      </c>
      <c r="C33" s="34" t="s">
        <v>67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68</v>
      </c>
      <c r="B34" s="21">
        <v>2271</v>
      </c>
      <c r="C34" s="35" t="s">
        <v>69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70</v>
      </c>
      <c r="B35" s="21">
        <v>2272</v>
      </c>
      <c r="C35" s="35" t="s">
        <v>71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72</v>
      </c>
      <c r="B36" s="21">
        <v>2273</v>
      </c>
      <c r="C36" s="35" t="s">
        <v>73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74</v>
      </c>
      <c r="B37" s="21">
        <v>2274</v>
      </c>
      <c r="C37" s="35" t="s">
        <v>75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76</v>
      </c>
      <c r="B38" s="21">
        <v>2275</v>
      </c>
      <c r="C38" s="35" t="s">
        <v>77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78</v>
      </c>
      <c r="B39" s="21">
        <v>2276</v>
      </c>
      <c r="C39" s="35" t="s">
        <v>79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80</v>
      </c>
      <c r="B40" s="18">
        <v>2280</v>
      </c>
      <c r="C40" s="34" t="s">
        <v>81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82</v>
      </c>
      <c r="B41" s="21">
        <v>2281</v>
      </c>
      <c r="C41" s="35" t="s">
        <v>83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84</v>
      </c>
      <c r="B42" s="21">
        <v>2282</v>
      </c>
      <c r="C42" s="35" t="s">
        <v>85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86</v>
      </c>
      <c r="B43" s="15">
        <v>2400</v>
      </c>
      <c r="C43" s="33" t="s">
        <v>87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88</v>
      </c>
      <c r="B44" s="18">
        <v>2410</v>
      </c>
      <c r="C44" s="34" t="s">
        <v>89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90</v>
      </c>
      <c r="B45" s="18">
        <v>2420</v>
      </c>
      <c r="C45" s="34" t="s">
        <v>91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92</v>
      </c>
      <c r="B46" s="15">
        <v>2600</v>
      </c>
      <c r="C46" s="33" t="s">
        <v>93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94</v>
      </c>
      <c r="B47" s="18">
        <v>2610</v>
      </c>
      <c r="C47" s="34" t="s">
        <v>95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96</v>
      </c>
      <c r="B48" s="18">
        <v>2620</v>
      </c>
      <c r="C48" s="34" t="s">
        <v>97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98</v>
      </c>
      <c r="B49" s="18">
        <v>2630</v>
      </c>
      <c r="C49" s="34" t="s">
        <v>99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100</v>
      </c>
      <c r="B50" s="15">
        <v>2700</v>
      </c>
      <c r="C50" s="33" t="s">
        <v>101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102</v>
      </c>
      <c r="B51" s="18">
        <v>2710</v>
      </c>
      <c r="C51" s="34" t="s">
        <v>103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104</v>
      </c>
      <c r="B52" s="18">
        <v>2720</v>
      </c>
      <c r="C52" s="34" t="s">
        <v>105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106</v>
      </c>
      <c r="B53" s="18">
        <v>2730</v>
      </c>
      <c r="C53" s="34" t="s">
        <v>107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108</v>
      </c>
      <c r="B54" s="15">
        <v>2800</v>
      </c>
      <c r="C54" s="33" t="s">
        <v>109</v>
      </c>
      <c r="D54" s="16">
        <v>0</v>
      </c>
      <c r="E54" s="16"/>
      <c r="F54" s="16"/>
      <c r="G54" s="16"/>
      <c r="H54" s="16"/>
      <c r="I54" s="16">
        <v>0</v>
      </c>
      <c r="J54" s="1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110</v>
      </c>
      <c r="B55" s="15">
        <v>3000</v>
      </c>
      <c r="C55" s="33" t="s">
        <v>111</v>
      </c>
      <c r="D55" s="16">
        <f>SUM(D56,D70)</f>
        <v>1434124</v>
      </c>
      <c r="E55" s="16"/>
      <c r="F55" s="16"/>
      <c r="G55" s="16"/>
      <c r="H55" s="16"/>
      <c r="I55" s="16">
        <f>SUM(I56,I70)</f>
        <v>3240</v>
      </c>
      <c r="J55" s="16">
        <f>SUM(J56,J70)</f>
        <v>3240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112</v>
      </c>
      <c r="B56" s="15">
        <v>3100</v>
      </c>
      <c r="C56" s="33" t="s">
        <v>113</v>
      </c>
      <c r="D56" s="16">
        <f>SUM(D57,D58,D61,D64)</f>
        <v>1434124</v>
      </c>
      <c r="E56" s="16"/>
      <c r="F56" s="16"/>
      <c r="G56" s="16"/>
      <c r="H56" s="16"/>
      <c r="I56" s="16">
        <f>SUM(I57,I58,I61,I64)</f>
        <v>3240</v>
      </c>
      <c r="J56" s="16">
        <f>SUM(J57,J58,J61,J64)</f>
        <v>3240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114</v>
      </c>
      <c r="B57" s="18">
        <v>3110</v>
      </c>
      <c r="C57" s="34" t="s">
        <v>115</v>
      </c>
      <c r="D57" s="19">
        <v>1101873</v>
      </c>
      <c r="E57" s="19"/>
      <c r="F57" s="19"/>
      <c r="G57" s="19"/>
      <c r="H57" s="19"/>
      <c r="I57" s="19">
        <v>0</v>
      </c>
      <c r="J57" s="19">
        <v>0</v>
      </c>
      <c r="K57" s="19"/>
      <c r="L57" s="19">
        <f t="shared" si="1"/>
        <v>0</v>
      </c>
      <c r="M57" s="19"/>
    </row>
    <row r="58" spans="1:13" s="3" customFormat="1" x14ac:dyDescent="0.2">
      <c r="A58" s="17" t="s">
        <v>116</v>
      </c>
      <c r="B58" s="18">
        <v>3120</v>
      </c>
      <c r="C58" s="34" t="s">
        <v>117</v>
      </c>
      <c r="D58" s="19">
        <f>SUM(D59:D60)</f>
        <v>0</v>
      </c>
      <c r="E58" s="19"/>
      <c r="F58" s="19"/>
      <c r="G58" s="19"/>
      <c r="H58" s="19"/>
      <c r="I58" s="19">
        <f>SUM(I59:I60)</f>
        <v>0</v>
      </c>
      <c r="J58" s="19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118</v>
      </c>
      <c r="B59" s="21">
        <v>3121</v>
      </c>
      <c r="C59" s="35" t="s">
        <v>119</v>
      </c>
      <c r="D59" s="22">
        <v>0</v>
      </c>
      <c r="E59" s="22"/>
      <c r="F59" s="22"/>
      <c r="G59" s="22"/>
      <c r="H59" s="22"/>
      <c r="I59" s="22">
        <v>0</v>
      </c>
      <c r="J59" s="22">
        <v>0</v>
      </c>
      <c r="K59" s="22"/>
      <c r="L59" s="22">
        <f t="shared" si="1"/>
        <v>0</v>
      </c>
      <c r="M59" s="22"/>
    </row>
    <row r="60" spans="1:13" x14ac:dyDescent="0.2">
      <c r="A60" s="20" t="s">
        <v>120</v>
      </c>
      <c r="B60" s="21">
        <v>3122</v>
      </c>
      <c r="C60" s="35" t="s">
        <v>121</v>
      </c>
      <c r="D60" s="22">
        <v>0</v>
      </c>
      <c r="E60" s="22"/>
      <c r="F60" s="22"/>
      <c r="G60" s="22"/>
      <c r="H60" s="22"/>
      <c r="I60" s="22">
        <v>0</v>
      </c>
      <c r="J60" s="22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122</v>
      </c>
      <c r="B61" s="18">
        <v>3130</v>
      </c>
      <c r="C61" s="34" t="s">
        <v>123</v>
      </c>
      <c r="D61" s="19">
        <f>SUM(D62:D63)</f>
        <v>332251</v>
      </c>
      <c r="E61" s="19"/>
      <c r="F61" s="19"/>
      <c r="G61" s="19"/>
      <c r="H61" s="19"/>
      <c r="I61" s="19">
        <f>SUM(I62:I63)</f>
        <v>3240</v>
      </c>
      <c r="J61" s="19">
        <f>SUM(J62:J63)</f>
        <v>3240</v>
      </c>
      <c r="K61" s="19"/>
      <c r="L61" s="19">
        <f t="shared" si="1"/>
        <v>0</v>
      </c>
      <c r="M61" s="19"/>
    </row>
    <row r="62" spans="1:13" x14ac:dyDescent="0.2">
      <c r="A62" s="20" t="s">
        <v>124</v>
      </c>
      <c r="B62" s="21">
        <v>3131</v>
      </c>
      <c r="C62" s="35" t="s">
        <v>125</v>
      </c>
      <c r="D62" s="22">
        <v>0</v>
      </c>
      <c r="E62" s="22"/>
      <c r="F62" s="22"/>
      <c r="G62" s="22"/>
      <c r="H62" s="22"/>
      <c r="I62" s="22">
        <v>0</v>
      </c>
      <c r="J62" s="22">
        <v>0</v>
      </c>
      <c r="K62" s="22"/>
      <c r="L62" s="22">
        <f t="shared" si="1"/>
        <v>0</v>
      </c>
      <c r="M62" s="22"/>
    </row>
    <row r="63" spans="1:13" x14ac:dyDescent="0.2">
      <c r="A63" s="20" t="s">
        <v>126</v>
      </c>
      <c r="B63" s="21">
        <v>3132</v>
      </c>
      <c r="C63" s="35" t="s">
        <v>127</v>
      </c>
      <c r="D63" s="22">
        <v>332251</v>
      </c>
      <c r="E63" s="22"/>
      <c r="F63" s="22"/>
      <c r="G63" s="22"/>
      <c r="H63" s="22"/>
      <c r="I63" s="22">
        <v>3240</v>
      </c>
      <c r="J63" s="22">
        <v>3240</v>
      </c>
      <c r="K63" s="22"/>
      <c r="L63" s="22">
        <f t="shared" si="1"/>
        <v>0</v>
      </c>
      <c r="M63" s="22"/>
    </row>
    <row r="64" spans="1:13" s="3" customFormat="1" x14ac:dyDescent="0.2">
      <c r="A64" s="17" t="s">
        <v>128</v>
      </c>
      <c r="B64" s="18">
        <v>3140</v>
      </c>
      <c r="C64" s="34" t="s">
        <v>129</v>
      </c>
      <c r="D64" s="19">
        <f>SUM(D65:D66)</f>
        <v>0</v>
      </c>
      <c r="E64" s="19"/>
      <c r="F64" s="19"/>
      <c r="G64" s="19"/>
      <c r="H64" s="19"/>
      <c r="I64" s="19">
        <f>SUM(I65:I66)</f>
        <v>0</v>
      </c>
      <c r="J64" s="19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130</v>
      </c>
      <c r="B65" s="21">
        <v>3141</v>
      </c>
      <c r="C65" s="35" t="s">
        <v>131</v>
      </c>
      <c r="D65" s="22">
        <v>0</v>
      </c>
      <c r="E65" s="22"/>
      <c r="F65" s="22"/>
      <c r="G65" s="22"/>
      <c r="H65" s="22"/>
      <c r="I65" s="22">
        <v>0</v>
      </c>
      <c r="J65" s="22">
        <v>0</v>
      </c>
      <c r="K65" s="22"/>
      <c r="L65" s="22">
        <f t="shared" si="1"/>
        <v>0</v>
      </c>
      <c r="M65" s="22"/>
    </row>
    <row r="66" spans="1:13" x14ac:dyDescent="0.2">
      <c r="A66" s="20" t="s">
        <v>132</v>
      </c>
      <c r="B66" s="21">
        <v>3142</v>
      </c>
      <c r="C66" s="35" t="s">
        <v>133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134</v>
      </c>
      <c r="B67" s="21">
        <v>3143</v>
      </c>
      <c r="C67" s="35" t="s">
        <v>135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136</v>
      </c>
      <c r="B68" s="18">
        <v>3150</v>
      </c>
      <c r="C68" s="34" t="s">
        <v>137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138</v>
      </c>
      <c r="B69" s="18">
        <v>3160</v>
      </c>
      <c r="C69" s="34" t="s">
        <v>139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140</v>
      </c>
      <c r="B70" s="15">
        <v>3200</v>
      </c>
      <c r="C70" s="33" t="s">
        <v>141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142</v>
      </c>
      <c r="B71" s="18">
        <v>3210</v>
      </c>
      <c r="C71" s="34" t="s">
        <v>143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144</v>
      </c>
      <c r="B72" s="18">
        <v>3220</v>
      </c>
      <c r="C72" s="34" t="s">
        <v>145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146</v>
      </c>
      <c r="B73" s="18">
        <v>3230</v>
      </c>
      <c r="C73" s="34" t="s">
        <v>147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148</v>
      </c>
      <c r="B74" s="18">
        <v>3240</v>
      </c>
      <c r="C74" s="34" t="s">
        <v>149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150</v>
      </c>
      <c r="B75" s="15">
        <v>4100</v>
      </c>
      <c r="C75" s="33" t="s">
        <v>151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152</v>
      </c>
      <c r="B76" s="18">
        <v>4110</v>
      </c>
      <c r="C76" s="34" t="s">
        <v>153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154</v>
      </c>
      <c r="B77" s="21">
        <v>4111</v>
      </c>
      <c r="C77" s="35" t="s">
        <v>155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156</v>
      </c>
      <c r="B78" s="21">
        <v>4112</v>
      </c>
      <c r="C78" s="35" t="s">
        <v>157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158</v>
      </c>
      <c r="B79" s="21">
        <v>4113</v>
      </c>
      <c r="C79" s="35" t="s">
        <v>159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160</v>
      </c>
      <c r="B80" s="15">
        <v>4200</v>
      </c>
      <c r="C80" s="33" t="s">
        <v>161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162</v>
      </c>
      <c r="B81" s="18">
        <v>4210</v>
      </c>
      <c r="C81" s="34" t="s">
        <v>163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164</v>
      </c>
      <c r="B82" s="15">
        <v>5000</v>
      </c>
      <c r="C82" s="33" t="s">
        <v>165</v>
      </c>
      <c r="D82" s="16" t="s">
        <v>38</v>
      </c>
      <c r="E82" s="16">
        <f>SUM(E19)</f>
        <v>595250</v>
      </c>
      <c r="F82" s="16" t="s">
        <v>38</v>
      </c>
      <c r="G82" s="16" t="s">
        <v>38</v>
      </c>
      <c r="H82" s="16" t="s">
        <v>38</v>
      </c>
      <c r="I82" s="16" t="s">
        <v>38</v>
      </c>
      <c r="J82" s="16" t="s">
        <v>38</v>
      </c>
      <c r="K82" s="16" t="s">
        <v>38</v>
      </c>
      <c r="L82" s="16" t="s">
        <v>38</v>
      </c>
      <c r="M82" s="16" t="s">
        <v>38</v>
      </c>
    </row>
    <row r="83" spans="1:13" x14ac:dyDescent="0.2">
      <c r="A83" s="26" t="s">
        <v>166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167</v>
      </c>
      <c r="B85" s="4"/>
      <c r="C85" s="4"/>
      <c r="D85" s="28"/>
      <c r="E85" s="4"/>
      <c r="F85" s="49" t="s">
        <v>168</v>
      </c>
      <c r="G85" s="49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29" t="s">
        <v>169</v>
      </c>
      <c r="E86" s="4"/>
      <c r="F86" s="50" t="s">
        <v>170</v>
      </c>
      <c r="G86" s="51"/>
      <c r="H86" s="4"/>
      <c r="I86" s="4"/>
      <c r="J86" s="4"/>
      <c r="K86" s="4"/>
      <c r="L86" s="4"/>
      <c r="M86" s="4"/>
    </row>
    <row r="87" spans="1:13" x14ac:dyDescent="0.2">
      <c r="A87" s="4" t="s">
        <v>171</v>
      </c>
      <c r="B87" s="4"/>
      <c r="C87" s="4"/>
      <c r="D87" s="28"/>
      <c r="E87" s="4"/>
      <c r="F87" s="49" t="s">
        <v>172</v>
      </c>
      <c r="G87" s="49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29" t="s">
        <v>169</v>
      </c>
      <c r="E88" s="4"/>
      <c r="F88" s="50" t="s">
        <v>170</v>
      </c>
      <c r="G88" s="51"/>
      <c r="H88" s="4"/>
      <c r="I88" s="4"/>
      <c r="J88" s="4"/>
      <c r="K88" s="4"/>
      <c r="L88" s="4"/>
      <c r="M88" s="4"/>
    </row>
    <row r="89" spans="1:13" x14ac:dyDescent="0.2">
      <c r="A89" s="4" t="s">
        <v>173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Taras Kryvyy</cp:lastModifiedBy>
  <cp:lastPrinted>2018-01-03T13:22:00Z</cp:lastPrinted>
  <dcterms:created xsi:type="dcterms:W3CDTF">2018-01-02T08:43:00Z</dcterms:created>
  <dcterms:modified xsi:type="dcterms:W3CDTF">2019-07-17T21:02:05Z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